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01-UOS\Profiles$\Redirections\tim.zeuwts\Desktop\Documents\1. Guidelines and forms\3. Management\2. Guidelines and forms TEAM-SI-JOINT\"/>
    </mc:Choice>
  </mc:AlternateContent>
  <workbookProtection lockStructure="1"/>
  <bookViews>
    <workbookView xWindow="-15" yWindow="-15" windowWidth="12720" windowHeight="11805" tabRatio="798"/>
  </bookViews>
  <sheets>
    <sheet name="Modele 1A" sheetId="1" r:id="rId1"/>
    <sheet name="Modele 1B" sheetId="2" r:id="rId2"/>
    <sheet name="Modele 1C" sheetId="3" r:id="rId3"/>
    <sheet name="change" sheetId="5" r:id="rId4"/>
    <sheet name="Modele 1D" sheetId="4" r:id="rId5"/>
    <sheet name="Modele 2B" sheetId="8" r:id="rId6"/>
    <sheet name="Modele 2B (USD)" sheetId="12" r:id="rId7"/>
    <sheet name="hidden" sheetId="7" r:id="rId8"/>
  </sheets>
  <externalReferences>
    <externalReference r:id="rId9"/>
  </externalReferences>
  <definedNames>
    <definedName name="_xlnm._FilterDatabase" localSheetId="2" hidden="1">'Modele 1C'!$A$23:$J$774</definedName>
    <definedName name="_xlnm._FilterDatabase" localSheetId="4" hidden="1">'Modele 1D'!$A$23:$L$774</definedName>
    <definedName name="_xlnm.Print_Titles" localSheetId="2">'Modele 1C'!$23:$23</definedName>
    <definedName name="_xlnm.Print_Titles" localSheetId="4">'Modele 1D'!$23:$23</definedName>
    <definedName name="_xlnm.Print_Titles" localSheetId="5">'Modele 2B'!$9:$12</definedName>
    <definedName name="_xlnm.Print_Titles" localSheetId="6">'Modele 2B (USD)'!$9:$11</definedName>
    <definedName name="apYear">'Modele 1A'!$F$10</definedName>
    <definedName name="begindatum">'Modele 1A'!$G$11</definedName>
    <definedName name="cat_bel">hidden!$A$3:$A$6</definedName>
    <definedName name="cat_loc">hidden!$A$9:$A$12</definedName>
    <definedName name="costs_1c">'Modele 1C'!$B$24:$B$773</definedName>
    <definedName name="CURRENCY">change!$M$14</definedName>
    <definedName name="_xlnm.Database">[1]IC!$A$9:$L$9</definedName>
    <definedName name="deadline">hidden!#REF!</definedName>
    <definedName name="einddatum">'Modele 1A'!$I$11</definedName>
    <definedName name="euro_1c">'Modele 1C'!$J$24:$J$773</definedName>
    <definedName name="ImplYear">'Modele 1A'!#REF!</definedName>
    <definedName name="mod_1c">'Modele 1C'!$A$23:$J$773</definedName>
    <definedName name="MOD_1D">'Modele 1D'!$A$23:$L$773</definedName>
    <definedName name="NameProj">#REF!</definedName>
    <definedName name="_xlnm.Extract" localSheetId="2">'Modele 1C'!$L$24:$Y$24</definedName>
    <definedName name="OPTEL1C">#REF!</definedName>
    <definedName name="OPTEL1D">#REF!</definedName>
    <definedName name="OPTELAPPR1C">#REF!</definedName>
    <definedName name="OPTELAPPR1D">#REF!</definedName>
    <definedName name="OPTELINIT1C">#REF!</definedName>
    <definedName name="OPTELINIT1D">#REF!</definedName>
    <definedName name="proj_1c">'Modele 1C'!#REF!</definedName>
    <definedName name="projects">hidden!#REF!</definedName>
    <definedName name="RATE">change!$M$14</definedName>
    <definedName name="REF1C">#REF!</definedName>
    <definedName name="REF1D">#REF!</definedName>
  </definedNames>
  <calcPr calcId="152511" calcMode="manual" fullCalcOnLoad="1"/>
</workbook>
</file>

<file path=xl/calcChain.xml><?xml version="1.0" encoding="utf-8"?>
<calcChain xmlns="http://schemas.openxmlformats.org/spreadsheetml/2006/main">
  <c r="E418" i="12" l="1"/>
  <c r="D418" i="12"/>
  <c r="E418" i="8"/>
  <c r="D418" i="8"/>
  <c r="K23" i="4"/>
  <c r="J23" i="4"/>
  <c r="I23" i="4"/>
  <c r="I82" i="4"/>
  <c r="J82" i="4" s="1"/>
  <c r="K82" i="4" s="1"/>
  <c r="L82" i="4" s="1"/>
  <c r="I150" i="4"/>
  <c r="J150" i="4" s="1"/>
  <c r="K150" i="4" s="1"/>
  <c r="L150" i="4"/>
  <c r="I214" i="4"/>
  <c r="J214" i="4" s="1"/>
  <c r="K214" i="4" s="1"/>
  <c r="L214" i="4" s="1"/>
  <c r="I278" i="4"/>
  <c r="J278" i="4" s="1"/>
  <c r="K278" i="4" s="1"/>
  <c r="L278" i="4"/>
  <c r="I406" i="4"/>
  <c r="J406" i="4" s="1"/>
  <c r="K406" i="4" s="1"/>
  <c r="L406" i="4" s="1"/>
  <c r="I629" i="4"/>
  <c r="J629" i="4" s="1"/>
  <c r="K629" i="4" s="1"/>
  <c r="L629" i="4"/>
  <c r="I700" i="4"/>
  <c r="J700" i="4" s="1"/>
  <c r="K700" i="4" s="1"/>
  <c r="L700" i="4" s="1"/>
  <c r="I764" i="4"/>
  <c r="J764" i="4" s="1"/>
  <c r="K764" i="4" s="1"/>
  <c r="L764" i="4"/>
  <c r="I25" i="4"/>
  <c r="J25" i="4" s="1"/>
  <c r="K25" i="4" s="1"/>
  <c r="L25" i="4" s="1"/>
  <c r="I26" i="4"/>
  <c r="J26" i="4" s="1"/>
  <c r="K26" i="4" s="1"/>
  <c r="L26" i="4"/>
  <c r="I27" i="4"/>
  <c r="J27" i="4" s="1"/>
  <c r="K27" i="4" s="1"/>
  <c r="L27" i="4" s="1"/>
  <c r="I28" i="4"/>
  <c r="J28" i="4" s="1"/>
  <c r="K28" i="4" s="1"/>
  <c r="L28" i="4"/>
  <c r="I29" i="4"/>
  <c r="J29" i="4" s="1"/>
  <c r="K29" i="4" s="1"/>
  <c r="L29" i="4" s="1"/>
  <c r="I30" i="4"/>
  <c r="J30" i="4" s="1"/>
  <c r="K30" i="4" s="1"/>
  <c r="L30" i="4"/>
  <c r="I31" i="4"/>
  <c r="J31" i="4" s="1"/>
  <c r="K31" i="4" s="1"/>
  <c r="L31" i="4" s="1"/>
  <c r="I32" i="4"/>
  <c r="J32" i="4" s="1"/>
  <c r="K32" i="4" s="1"/>
  <c r="L32" i="4"/>
  <c r="I33" i="4"/>
  <c r="J33" i="4" s="1"/>
  <c r="K33" i="4" s="1"/>
  <c r="L33" i="4" s="1"/>
  <c r="I34" i="4"/>
  <c r="J34" i="4" s="1"/>
  <c r="K34" i="4" s="1"/>
  <c r="L34" i="4"/>
  <c r="I35" i="4"/>
  <c r="J35" i="4" s="1"/>
  <c r="K35" i="4" s="1"/>
  <c r="L35" i="4" s="1"/>
  <c r="I36" i="4"/>
  <c r="J36" i="4" s="1"/>
  <c r="K36" i="4" s="1"/>
  <c r="L36" i="4"/>
  <c r="I37" i="4"/>
  <c r="J37" i="4" s="1"/>
  <c r="K37" i="4" s="1"/>
  <c r="L37" i="4" s="1"/>
  <c r="I38" i="4"/>
  <c r="J38" i="4" s="1"/>
  <c r="K38" i="4" s="1"/>
  <c r="L38" i="4"/>
  <c r="I39" i="4"/>
  <c r="J39" i="4" s="1"/>
  <c r="K39" i="4" s="1"/>
  <c r="L39" i="4" s="1"/>
  <c r="I40" i="4"/>
  <c r="J40" i="4" s="1"/>
  <c r="K40" i="4" s="1"/>
  <c r="L40" i="4"/>
  <c r="I41" i="4"/>
  <c r="J41" i="4" s="1"/>
  <c r="K41" i="4" s="1"/>
  <c r="L41" i="4" s="1"/>
  <c r="I42" i="4"/>
  <c r="J42" i="4" s="1"/>
  <c r="K42" i="4" s="1"/>
  <c r="L42" i="4"/>
  <c r="I43" i="4"/>
  <c r="J43" i="4" s="1"/>
  <c r="K43" i="4" s="1"/>
  <c r="L43" i="4" s="1"/>
  <c r="I44" i="4"/>
  <c r="J44" i="4" s="1"/>
  <c r="K44" i="4" s="1"/>
  <c r="L44" i="4"/>
  <c r="I45" i="4"/>
  <c r="J45" i="4" s="1"/>
  <c r="K45" i="4" s="1"/>
  <c r="L45" i="4" s="1"/>
  <c r="I46" i="4"/>
  <c r="J46" i="4" s="1"/>
  <c r="K46" i="4" s="1"/>
  <c r="L46" i="4"/>
  <c r="I47" i="4"/>
  <c r="J47" i="4" s="1"/>
  <c r="K47" i="4" s="1"/>
  <c r="L47" i="4" s="1"/>
  <c r="I48" i="4"/>
  <c r="J48" i="4" s="1"/>
  <c r="K48" i="4" s="1"/>
  <c r="L48" i="4"/>
  <c r="I49" i="4"/>
  <c r="J49" i="4" s="1"/>
  <c r="K49" i="4" s="1"/>
  <c r="L49" i="4" s="1"/>
  <c r="I50" i="4"/>
  <c r="J50" i="4" s="1"/>
  <c r="K50" i="4" s="1"/>
  <c r="L50" i="4" s="1"/>
  <c r="I51" i="4"/>
  <c r="J51" i="4" s="1"/>
  <c r="K51" i="4"/>
  <c r="L51" i="4" s="1"/>
  <c r="I52" i="4"/>
  <c r="J52" i="4" s="1"/>
  <c r="K52" i="4"/>
  <c r="L52" i="4"/>
  <c r="I53" i="4"/>
  <c r="J53" i="4" s="1"/>
  <c r="K53" i="4" s="1"/>
  <c r="L53" i="4" s="1"/>
  <c r="I54" i="4"/>
  <c r="J54" i="4" s="1"/>
  <c r="K54" i="4"/>
  <c r="L54" i="4" s="1"/>
  <c r="I55" i="4"/>
  <c r="J55" i="4" s="1"/>
  <c r="K55" i="4"/>
  <c r="L55" i="4" s="1"/>
  <c r="I56" i="4"/>
  <c r="J56" i="4" s="1"/>
  <c r="K56" i="4"/>
  <c r="L56" i="4"/>
  <c r="I57" i="4"/>
  <c r="J57" i="4" s="1"/>
  <c r="K57" i="4" s="1"/>
  <c r="L57" i="4" s="1"/>
  <c r="I58" i="4"/>
  <c r="J58" i="4" s="1"/>
  <c r="K58" i="4" s="1"/>
  <c r="L58" i="4" s="1"/>
  <c r="I59" i="4"/>
  <c r="J59" i="4" s="1"/>
  <c r="K59" i="4"/>
  <c r="L59" i="4"/>
  <c r="I60" i="4"/>
  <c r="J60" i="4" s="1"/>
  <c r="K60" i="4"/>
  <c r="L60" i="4"/>
  <c r="I61" i="4"/>
  <c r="J61" i="4" s="1"/>
  <c r="K61" i="4" s="1"/>
  <c r="L61" i="4" s="1"/>
  <c r="I62" i="4"/>
  <c r="J62" i="4" s="1"/>
  <c r="K62" i="4" s="1"/>
  <c r="L62" i="4" s="1"/>
  <c r="I63" i="4"/>
  <c r="J63" i="4" s="1"/>
  <c r="K63" i="4"/>
  <c r="L63" i="4" s="1"/>
  <c r="I64" i="4"/>
  <c r="J64" i="4" s="1"/>
  <c r="K64" i="4"/>
  <c r="L64" i="4"/>
  <c r="I65" i="4"/>
  <c r="J65" i="4" s="1"/>
  <c r="K65" i="4" s="1"/>
  <c r="L65" i="4" s="1"/>
  <c r="I66" i="4"/>
  <c r="J66" i="4" s="1"/>
  <c r="K66" i="4" s="1"/>
  <c r="L66" i="4" s="1"/>
  <c r="I67" i="4"/>
  <c r="J67" i="4" s="1"/>
  <c r="K67" i="4"/>
  <c r="L67" i="4" s="1"/>
  <c r="I68" i="4"/>
  <c r="J68" i="4" s="1"/>
  <c r="K68" i="4"/>
  <c r="L68" i="4"/>
  <c r="I69" i="4"/>
  <c r="J69" i="4" s="1"/>
  <c r="K69" i="4" s="1"/>
  <c r="L69" i="4" s="1"/>
  <c r="I70" i="4"/>
  <c r="J70" i="4" s="1"/>
  <c r="K70" i="4"/>
  <c r="L70" i="4" s="1"/>
  <c r="I71" i="4"/>
  <c r="J71" i="4" s="1"/>
  <c r="K71" i="4"/>
  <c r="L71" i="4" s="1"/>
  <c r="I72" i="4"/>
  <c r="J72" i="4" s="1"/>
  <c r="K72" i="4"/>
  <c r="L72" i="4"/>
  <c r="I73" i="4"/>
  <c r="J73" i="4" s="1"/>
  <c r="K73" i="4" s="1"/>
  <c r="L73" i="4" s="1"/>
  <c r="I74" i="4"/>
  <c r="J74" i="4" s="1"/>
  <c r="K74" i="4" s="1"/>
  <c r="L74" i="4" s="1"/>
  <c r="I75" i="4"/>
  <c r="J75" i="4" s="1"/>
  <c r="K75" i="4"/>
  <c r="L75" i="4"/>
  <c r="I76" i="4"/>
  <c r="J76" i="4" s="1"/>
  <c r="K76" i="4"/>
  <c r="L76" i="4"/>
  <c r="I77" i="4"/>
  <c r="J77" i="4" s="1"/>
  <c r="K77" i="4" s="1"/>
  <c r="L77" i="4" s="1"/>
  <c r="I78" i="4"/>
  <c r="J78" i="4" s="1"/>
  <c r="K78" i="4" s="1"/>
  <c r="L78" i="4" s="1"/>
  <c r="I79" i="4"/>
  <c r="J79" i="4" s="1"/>
  <c r="K79" i="4"/>
  <c r="L79" i="4" s="1"/>
  <c r="I80" i="4"/>
  <c r="J80" i="4" s="1"/>
  <c r="K80" i="4"/>
  <c r="L80" i="4"/>
  <c r="I81" i="4"/>
  <c r="J81" i="4" s="1"/>
  <c r="K81" i="4" s="1"/>
  <c r="L81" i="4" s="1"/>
  <c r="I83" i="4"/>
  <c r="J83" i="4" s="1"/>
  <c r="K83" i="4" s="1"/>
  <c r="L83" i="4" s="1"/>
  <c r="I84" i="4"/>
  <c r="J84" i="4" s="1"/>
  <c r="K84" i="4"/>
  <c r="L84" i="4" s="1"/>
  <c r="I85" i="4"/>
  <c r="J85" i="4" s="1"/>
  <c r="K85" i="4"/>
  <c r="L85" i="4"/>
  <c r="I86" i="4"/>
  <c r="J86" i="4" s="1"/>
  <c r="K86" i="4" s="1"/>
  <c r="L86" i="4" s="1"/>
  <c r="I87" i="4"/>
  <c r="J87" i="4" s="1"/>
  <c r="K87" i="4"/>
  <c r="L87" i="4" s="1"/>
  <c r="I88" i="4"/>
  <c r="J88" i="4" s="1"/>
  <c r="K88" i="4"/>
  <c r="L88" i="4" s="1"/>
  <c r="I89" i="4"/>
  <c r="J89" i="4" s="1"/>
  <c r="K89" i="4"/>
  <c r="L89" i="4"/>
  <c r="I90" i="4"/>
  <c r="J90" i="4" s="1"/>
  <c r="K90" i="4" s="1"/>
  <c r="L90" i="4" s="1"/>
  <c r="I91" i="4"/>
  <c r="J91" i="4" s="1"/>
  <c r="K91" i="4" s="1"/>
  <c r="L91" i="4" s="1"/>
  <c r="I92" i="4"/>
  <c r="J92" i="4" s="1"/>
  <c r="K92" i="4"/>
  <c r="L92" i="4"/>
  <c r="I93" i="4"/>
  <c r="J93" i="4" s="1"/>
  <c r="K93" i="4"/>
  <c r="L93" i="4"/>
  <c r="I94" i="4"/>
  <c r="J94" i="4" s="1"/>
  <c r="K94" i="4" s="1"/>
  <c r="L94" i="4" s="1"/>
  <c r="I95" i="4"/>
  <c r="J95" i="4" s="1"/>
  <c r="K95" i="4" s="1"/>
  <c r="L95" i="4" s="1"/>
  <c r="I96" i="4"/>
  <c r="J96" i="4" s="1"/>
  <c r="K96" i="4"/>
  <c r="L96" i="4" s="1"/>
  <c r="I97" i="4"/>
  <c r="J97" i="4" s="1"/>
  <c r="K97" i="4"/>
  <c r="L97" i="4"/>
  <c r="I98" i="4"/>
  <c r="J98" i="4" s="1"/>
  <c r="K98" i="4" s="1"/>
  <c r="L98" i="4" s="1"/>
  <c r="I99" i="4"/>
  <c r="J99" i="4" s="1"/>
  <c r="K99" i="4" s="1"/>
  <c r="L99" i="4" s="1"/>
  <c r="I100" i="4"/>
  <c r="J100" i="4" s="1"/>
  <c r="K100" i="4"/>
  <c r="L100" i="4" s="1"/>
  <c r="I101" i="4"/>
  <c r="J101" i="4" s="1"/>
  <c r="K101" i="4"/>
  <c r="L101" i="4"/>
  <c r="I102" i="4"/>
  <c r="J102" i="4" s="1"/>
  <c r="K102" i="4" s="1"/>
  <c r="L102" i="4" s="1"/>
  <c r="I103" i="4"/>
  <c r="J103" i="4"/>
  <c r="K103" i="4" s="1"/>
  <c r="L103" i="4" s="1"/>
  <c r="I104" i="4"/>
  <c r="J104" i="4"/>
  <c r="K104" i="4" s="1"/>
  <c r="L104" i="4" s="1"/>
  <c r="I105" i="4"/>
  <c r="J105" i="4"/>
  <c r="K105" i="4" s="1"/>
  <c r="L105" i="4" s="1"/>
  <c r="I106" i="4"/>
  <c r="J106" i="4"/>
  <c r="K106" i="4"/>
  <c r="L106" i="4" s="1"/>
  <c r="I107" i="4"/>
  <c r="J107" i="4"/>
  <c r="K107" i="4" s="1"/>
  <c r="L107" i="4" s="1"/>
  <c r="I108" i="4"/>
  <c r="J108" i="4"/>
  <c r="K108" i="4" s="1"/>
  <c r="L108" i="4" s="1"/>
  <c r="I109" i="4"/>
  <c r="J109" i="4"/>
  <c r="K109" i="4" s="1"/>
  <c r="L109" i="4" s="1"/>
  <c r="I110" i="4"/>
  <c r="J110" i="4"/>
  <c r="K110" i="4"/>
  <c r="L110" i="4" s="1"/>
  <c r="I111" i="4"/>
  <c r="J111" i="4"/>
  <c r="K111" i="4" s="1"/>
  <c r="L111" i="4" s="1"/>
  <c r="I112" i="4"/>
  <c r="J112" i="4"/>
  <c r="K112" i="4" s="1"/>
  <c r="L112" i="4" s="1"/>
  <c r="I113" i="4"/>
  <c r="J113" i="4"/>
  <c r="K113" i="4" s="1"/>
  <c r="L113" i="4" s="1"/>
  <c r="I114" i="4"/>
  <c r="J114" i="4"/>
  <c r="K114" i="4"/>
  <c r="L114" i="4" s="1"/>
  <c r="I115" i="4"/>
  <c r="J115" i="4"/>
  <c r="K115" i="4" s="1"/>
  <c r="L115" i="4" s="1"/>
  <c r="I116" i="4"/>
  <c r="J116" i="4"/>
  <c r="K116" i="4" s="1"/>
  <c r="L116" i="4" s="1"/>
  <c r="I117" i="4"/>
  <c r="J117" i="4"/>
  <c r="K117" i="4" s="1"/>
  <c r="L117" i="4" s="1"/>
  <c r="I118" i="4"/>
  <c r="J118" i="4"/>
  <c r="K118" i="4"/>
  <c r="L118" i="4" s="1"/>
  <c r="I119" i="4"/>
  <c r="J119" i="4"/>
  <c r="K119" i="4" s="1"/>
  <c r="L119" i="4" s="1"/>
  <c r="I120" i="4"/>
  <c r="J120" i="4"/>
  <c r="K120" i="4" s="1"/>
  <c r="L120" i="4" s="1"/>
  <c r="I121" i="4"/>
  <c r="J121" i="4"/>
  <c r="K121" i="4" s="1"/>
  <c r="L121" i="4" s="1"/>
  <c r="I122" i="4"/>
  <c r="J122" i="4"/>
  <c r="K122" i="4"/>
  <c r="L122" i="4" s="1"/>
  <c r="I123" i="4"/>
  <c r="J123" i="4"/>
  <c r="K123" i="4" s="1"/>
  <c r="L123" i="4" s="1"/>
  <c r="I124" i="4"/>
  <c r="J124" i="4"/>
  <c r="K124" i="4" s="1"/>
  <c r="L124" i="4" s="1"/>
  <c r="I125" i="4"/>
  <c r="J125" i="4"/>
  <c r="K125" i="4" s="1"/>
  <c r="L125" i="4" s="1"/>
  <c r="I126" i="4"/>
  <c r="J126" i="4" s="1"/>
  <c r="K126" i="4"/>
  <c r="L126" i="4" s="1"/>
  <c r="I127" i="4"/>
  <c r="J127" i="4" s="1"/>
  <c r="K127" i="4" s="1"/>
  <c r="L127" i="4" s="1"/>
  <c r="I128" i="4"/>
  <c r="J128" i="4" s="1"/>
  <c r="K128" i="4" s="1"/>
  <c r="L128" i="4" s="1"/>
  <c r="I129" i="4"/>
  <c r="J129" i="4"/>
  <c r="K129" i="4" s="1"/>
  <c r="L129" i="4" s="1"/>
  <c r="I130" i="4"/>
  <c r="J130" i="4" s="1"/>
  <c r="K130" i="4"/>
  <c r="L130" i="4" s="1"/>
  <c r="I131" i="4"/>
  <c r="J131" i="4" s="1"/>
  <c r="K131" i="4" s="1"/>
  <c r="L131" i="4" s="1"/>
  <c r="I132" i="4"/>
  <c r="J132" i="4" s="1"/>
  <c r="K132" i="4" s="1"/>
  <c r="L132" i="4" s="1"/>
  <c r="I133" i="4"/>
  <c r="J133" i="4"/>
  <c r="K133" i="4" s="1"/>
  <c r="L133" i="4" s="1"/>
  <c r="I134" i="4"/>
  <c r="J134" i="4" s="1"/>
  <c r="K134" i="4"/>
  <c r="L134" i="4" s="1"/>
  <c r="I135" i="4"/>
  <c r="J135" i="4" s="1"/>
  <c r="K135" i="4" s="1"/>
  <c r="L135" i="4" s="1"/>
  <c r="I136" i="4"/>
  <c r="J136" i="4" s="1"/>
  <c r="K136" i="4" s="1"/>
  <c r="L136" i="4" s="1"/>
  <c r="I137" i="4"/>
  <c r="J137" i="4"/>
  <c r="K137" i="4" s="1"/>
  <c r="L137" i="4" s="1"/>
  <c r="I138" i="4"/>
  <c r="J138" i="4" s="1"/>
  <c r="K138" i="4"/>
  <c r="L138" i="4" s="1"/>
  <c r="I139" i="4"/>
  <c r="J139" i="4" s="1"/>
  <c r="K139" i="4" s="1"/>
  <c r="L139" i="4" s="1"/>
  <c r="I140" i="4"/>
  <c r="J140" i="4" s="1"/>
  <c r="K140" i="4" s="1"/>
  <c r="L140" i="4" s="1"/>
  <c r="I141" i="4"/>
  <c r="J141" i="4"/>
  <c r="K141" i="4" s="1"/>
  <c r="L141" i="4" s="1"/>
  <c r="I142" i="4"/>
  <c r="J142" i="4" s="1"/>
  <c r="K142" i="4"/>
  <c r="L142" i="4" s="1"/>
  <c r="I143" i="4"/>
  <c r="J143" i="4" s="1"/>
  <c r="K143" i="4" s="1"/>
  <c r="L143" i="4" s="1"/>
  <c r="I144" i="4"/>
  <c r="J144" i="4" s="1"/>
  <c r="K144" i="4" s="1"/>
  <c r="L144" i="4" s="1"/>
  <c r="I145" i="4"/>
  <c r="J145" i="4"/>
  <c r="K145" i="4" s="1"/>
  <c r="L145" i="4" s="1"/>
  <c r="I146" i="4"/>
  <c r="J146" i="4" s="1"/>
  <c r="K146" i="4"/>
  <c r="L146" i="4" s="1"/>
  <c r="I147" i="4"/>
  <c r="J147" i="4" s="1"/>
  <c r="K147" i="4" s="1"/>
  <c r="L147" i="4" s="1"/>
  <c r="I148" i="4"/>
  <c r="J148" i="4" s="1"/>
  <c r="K148" i="4" s="1"/>
  <c r="L148" i="4" s="1"/>
  <c r="I149" i="4"/>
  <c r="J149" i="4"/>
  <c r="K149" i="4" s="1"/>
  <c r="L149" i="4" s="1"/>
  <c r="I151" i="4"/>
  <c r="J151" i="4" s="1"/>
  <c r="K151" i="4"/>
  <c r="L151" i="4" s="1"/>
  <c r="I152" i="4"/>
  <c r="J152" i="4" s="1"/>
  <c r="K152" i="4" s="1"/>
  <c r="L152" i="4" s="1"/>
  <c r="I153" i="4"/>
  <c r="J153" i="4" s="1"/>
  <c r="K153" i="4" s="1"/>
  <c r="L153" i="4" s="1"/>
  <c r="I154" i="4"/>
  <c r="J154" i="4"/>
  <c r="K154" i="4" s="1"/>
  <c r="L154" i="4" s="1"/>
  <c r="I155" i="4"/>
  <c r="J155" i="4" s="1"/>
  <c r="K155" i="4"/>
  <c r="L155" i="4" s="1"/>
  <c r="I156" i="4"/>
  <c r="J156" i="4" s="1"/>
  <c r="K156" i="4" s="1"/>
  <c r="L156" i="4" s="1"/>
  <c r="I157" i="4"/>
  <c r="J157" i="4" s="1"/>
  <c r="K157" i="4" s="1"/>
  <c r="L157" i="4" s="1"/>
  <c r="I158" i="4"/>
  <c r="J158" i="4"/>
  <c r="K158" i="4" s="1"/>
  <c r="L158" i="4" s="1"/>
  <c r="I159" i="4"/>
  <c r="J159" i="4" s="1"/>
  <c r="K159" i="4"/>
  <c r="L159" i="4" s="1"/>
  <c r="I160" i="4"/>
  <c r="J160" i="4" s="1"/>
  <c r="K160" i="4" s="1"/>
  <c r="L160" i="4" s="1"/>
  <c r="I161" i="4"/>
  <c r="J161" i="4" s="1"/>
  <c r="K161" i="4" s="1"/>
  <c r="L161" i="4" s="1"/>
  <c r="I162" i="4"/>
  <c r="J162" i="4"/>
  <c r="K162" i="4" s="1"/>
  <c r="L162" i="4" s="1"/>
  <c r="I163" i="4"/>
  <c r="J163" i="4" s="1"/>
  <c r="K163" i="4"/>
  <c r="L163" i="4" s="1"/>
  <c r="I164" i="4"/>
  <c r="J164" i="4" s="1"/>
  <c r="K164" i="4" s="1"/>
  <c r="L164" i="4" s="1"/>
  <c r="I165" i="4"/>
  <c r="J165" i="4" s="1"/>
  <c r="K165" i="4" s="1"/>
  <c r="L165" i="4" s="1"/>
  <c r="I166" i="4"/>
  <c r="J166" i="4"/>
  <c r="K166" i="4" s="1"/>
  <c r="L166" i="4" s="1"/>
  <c r="I167" i="4"/>
  <c r="J167" i="4" s="1"/>
  <c r="K167" i="4"/>
  <c r="L167" i="4" s="1"/>
  <c r="I168" i="4"/>
  <c r="J168" i="4" s="1"/>
  <c r="K168" i="4" s="1"/>
  <c r="L168" i="4" s="1"/>
  <c r="I169" i="4"/>
  <c r="J169" i="4" s="1"/>
  <c r="K169" i="4" s="1"/>
  <c r="L169" i="4" s="1"/>
  <c r="I170" i="4"/>
  <c r="J170" i="4"/>
  <c r="K170" i="4" s="1"/>
  <c r="L170" i="4" s="1"/>
  <c r="I171" i="4"/>
  <c r="J171" i="4" s="1"/>
  <c r="K171" i="4"/>
  <c r="L171" i="4" s="1"/>
  <c r="I172" i="4"/>
  <c r="J172" i="4" s="1"/>
  <c r="K172" i="4" s="1"/>
  <c r="L172" i="4" s="1"/>
  <c r="I173" i="4"/>
  <c r="J173" i="4" s="1"/>
  <c r="K173" i="4" s="1"/>
  <c r="L173" i="4" s="1"/>
  <c r="I174" i="4"/>
  <c r="J174" i="4"/>
  <c r="K174" i="4" s="1"/>
  <c r="L174" i="4" s="1"/>
  <c r="I175" i="4"/>
  <c r="J175" i="4" s="1"/>
  <c r="K175" i="4"/>
  <c r="L175" i="4" s="1"/>
  <c r="I176" i="4"/>
  <c r="J176" i="4" s="1"/>
  <c r="K176" i="4" s="1"/>
  <c r="L176" i="4" s="1"/>
  <c r="I177" i="4"/>
  <c r="J177" i="4" s="1"/>
  <c r="K177" i="4" s="1"/>
  <c r="L177" i="4" s="1"/>
  <c r="I178" i="4"/>
  <c r="J178" i="4"/>
  <c r="K178" i="4" s="1"/>
  <c r="L178" i="4" s="1"/>
  <c r="I179" i="4"/>
  <c r="J179" i="4" s="1"/>
  <c r="K179" i="4"/>
  <c r="L179" i="4" s="1"/>
  <c r="I180" i="4"/>
  <c r="J180" i="4" s="1"/>
  <c r="K180" i="4" s="1"/>
  <c r="L180" i="4" s="1"/>
  <c r="I181" i="4"/>
  <c r="J181" i="4" s="1"/>
  <c r="K181" i="4" s="1"/>
  <c r="L181" i="4" s="1"/>
  <c r="I182" i="4"/>
  <c r="J182" i="4"/>
  <c r="K182" i="4" s="1"/>
  <c r="L182" i="4" s="1"/>
  <c r="I183" i="4"/>
  <c r="J183" i="4" s="1"/>
  <c r="K183" i="4"/>
  <c r="L183" i="4" s="1"/>
  <c r="I184" i="4"/>
  <c r="J184" i="4" s="1"/>
  <c r="K184" i="4" s="1"/>
  <c r="L184" i="4" s="1"/>
  <c r="I185" i="4"/>
  <c r="J185" i="4" s="1"/>
  <c r="K185" i="4" s="1"/>
  <c r="L185" i="4" s="1"/>
  <c r="I186" i="4"/>
  <c r="J186" i="4"/>
  <c r="K186" i="4" s="1"/>
  <c r="L186" i="4" s="1"/>
  <c r="I187" i="4"/>
  <c r="J187" i="4" s="1"/>
  <c r="K187" i="4"/>
  <c r="L187" i="4" s="1"/>
  <c r="I188" i="4"/>
  <c r="J188" i="4" s="1"/>
  <c r="K188" i="4" s="1"/>
  <c r="L188" i="4" s="1"/>
  <c r="I189" i="4"/>
  <c r="J189" i="4" s="1"/>
  <c r="K189" i="4" s="1"/>
  <c r="L189" i="4" s="1"/>
  <c r="I190" i="4"/>
  <c r="J190" i="4"/>
  <c r="K190" i="4" s="1"/>
  <c r="L190" i="4" s="1"/>
  <c r="I191" i="4"/>
  <c r="J191" i="4" s="1"/>
  <c r="K191" i="4"/>
  <c r="L191" i="4" s="1"/>
  <c r="I192" i="4"/>
  <c r="J192" i="4" s="1"/>
  <c r="K192" i="4" s="1"/>
  <c r="L192" i="4" s="1"/>
  <c r="I193" i="4"/>
  <c r="J193" i="4" s="1"/>
  <c r="K193" i="4" s="1"/>
  <c r="L193" i="4" s="1"/>
  <c r="I194" i="4"/>
  <c r="J194" i="4"/>
  <c r="K194" i="4" s="1"/>
  <c r="L194" i="4" s="1"/>
  <c r="I195" i="4"/>
  <c r="J195" i="4" s="1"/>
  <c r="K195" i="4"/>
  <c r="L195" i="4" s="1"/>
  <c r="I196" i="4"/>
  <c r="J196" i="4" s="1"/>
  <c r="K196" i="4" s="1"/>
  <c r="L196" i="4" s="1"/>
  <c r="I197" i="4"/>
  <c r="J197" i="4" s="1"/>
  <c r="K197" i="4" s="1"/>
  <c r="L197" i="4" s="1"/>
  <c r="I198" i="4"/>
  <c r="J198" i="4"/>
  <c r="K198" i="4" s="1"/>
  <c r="L198" i="4" s="1"/>
  <c r="I199" i="4"/>
  <c r="J199" i="4" s="1"/>
  <c r="K199" i="4"/>
  <c r="L199" i="4" s="1"/>
  <c r="I200" i="4"/>
  <c r="J200" i="4" s="1"/>
  <c r="K200" i="4" s="1"/>
  <c r="L200" i="4" s="1"/>
  <c r="I201" i="4"/>
  <c r="J201" i="4" s="1"/>
  <c r="K201" i="4" s="1"/>
  <c r="L201" i="4" s="1"/>
  <c r="I202" i="4"/>
  <c r="J202" i="4"/>
  <c r="K202" i="4" s="1"/>
  <c r="L202" i="4" s="1"/>
  <c r="I203" i="4"/>
  <c r="J203" i="4" s="1"/>
  <c r="K203" i="4"/>
  <c r="L203" i="4" s="1"/>
  <c r="I204" i="4"/>
  <c r="J204" i="4" s="1"/>
  <c r="K204" i="4" s="1"/>
  <c r="L204" i="4" s="1"/>
  <c r="I205" i="4"/>
  <c r="J205" i="4" s="1"/>
  <c r="K205" i="4" s="1"/>
  <c r="L205" i="4" s="1"/>
  <c r="I206" i="4"/>
  <c r="J206" i="4"/>
  <c r="K206" i="4" s="1"/>
  <c r="L206" i="4" s="1"/>
  <c r="I207" i="4"/>
  <c r="J207" i="4" s="1"/>
  <c r="K207" i="4"/>
  <c r="L207" i="4" s="1"/>
  <c r="I208" i="4"/>
  <c r="J208" i="4" s="1"/>
  <c r="K208" i="4" s="1"/>
  <c r="L208" i="4" s="1"/>
  <c r="I209" i="4"/>
  <c r="J209" i="4" s="1"/>
  <c r="K209" i="4" s="1"/>
  <c r="L209" i="4" s="1"/>
  <c r="I210" i="4"/>
  <c r="J210" i="4"/>
  <c r="K210" i="4"/>
  <c r="L210" i="4" s="1"/>
  <c r="I211" i="4"/>
  <c r="J211" i="4" s="1"/>
  <c r="K211" i="4"/>
  <c r="L211" i="4" s="1"/>
  <c r="I212" i="4"/>
  <c r="J212" i="4" s="1"/>
  <c r="K212" i="4" s="1"/>
  <c r="L212" i="4" s="1"/>
  <c r="I213" i="4"/>
  <c r="J213" i="4" s="1"/>
  <c r="K213" i="4" s="1"/>
  <c r="L213" i="4" s="1"/>
  <c r="I215" i="4"/>
  <c r="J215" i="4"/>
  <c r="K215" i="4"/>
  <c r="L215" i="4" s="1"/>
  <c r="I216" i="4"/>
  <c r="J216" i="4" s="1"/>
  <c r="K216" i="4"/>
  <c r="L216" i="4" s="1"/>
  <c r="I217" i="4"/>
  <c r="J217" i="4" s="1"/>
  <c r="K217" i="4" s="1"/>
  <c r="L217" i="4" s="1"/>
  <c r="I218" i="4"/>
  <c r="J218" i="4" s="1"/>
  <c r="K218" i="4" s="1"/>
  <c r="L218" i="4" s="1"/>
  <c r="I219" i="4"/>
  <c r="J219" i="4"/>
  <c r="K219" i="4"/>
  <c r="L219" i="4" s="1"/>
  <c r="I220" i="4"/>
  <c r="J220" i="4" s="1"/>
  <c r="K220" i="4"/>
  <c r="L220" i="4" s="1"/>
  <c r="I221" i="4"/>
  <c r="J221" i="4" s="1"/>
  <c r="K221" i="4" s="1"/>
  <c r="L221" i="4" s="1"/>
  <c r="I222" i="4"/>
  <c r="J222" i="4" s="1"/>
  <c r="K222" i="4" s="1"/>
  <c r="L222" i="4" s="1"/>
  <c r="I223" i="4"/>
  <c r="J223" i="4"/>
  <c r="K223" i="4"/>
  <c r="L223" i="4" s="1"/>
  <c r="I224" i="4"/>
  <c r="J224" i="4" s="1"/>
  <c r="K224" i="4"/>
  <c r="L224" i="4" s="1"/>
  <c r="I225" i="4"/>
  <c r="J225" i="4" s="1"/>
  <c r="K225" i="4" s="1"/>
  <c r="L225" i="4" s="1"/>
  <c r="I226" i="4"/>
  <c r="J226" i="4" s="1"/>
  <c r="K226" i="4" s="1"/>
  <c r="L226" i="4" s="1"/>
  <c r="I227" i="4"/>
  <c r="J227" i="4"/>
  <c r="K227" i="4"/>
  <c r="L227" i="4" s="1"/>
  <c r="I228" i="4"/>
  <c r="J228" i="4" s="1"/>
  <c r="K228" i="4"/>
  <c r="L228" i="4" s="1"/>
  <c r="I229" i="4"/>
  <c r="J229" i="4" s="1"/>
  <c r="K229" i="4" s="1"/>
  <c r="L229" i="4" s="1"/>
  <c r="I230" i="4"/>
  <c r="J230" i="4" s="1"/>
  <c r="K230" i="4" s="1"/>
  <c r="L230" i="4" s="1"/>
  <c r="I231" i="4"/>
  <c r="J231" i="4"/>
  <c r="K231" i="4"/>
  <c r="L231" i="4" s="1"/>
  <c r="I232" i="4"/>
  <c r="J232" i="4"/>
  <c r="K232" i="4" s="1"/>
  <c r="L232" i="4" s="1"/>
  <c r="I233" i="4"/>
  <c r="J233" i="4"/>
  <c r="K233" i="4"/>
  <c r="L233" i="4" s="1"/>
  <c r="I234" i="4"/>
  <c r="J234" i="4"/>
  <c r="K234" i="4" s="1"/>
  <c r="L234" i="4" s="1"/>
  <c r="I235" i="4"/>
  <c r="J235" i="4"/>
  <c r="K235" i="4"/>
  <c r="L235" i="4" s="1"/>
  <c r="I236" i="4"/>
  <c r="J236" i="4"/>
  <c r="K236" i="4" s="1"/>
  <c r="L236" i="4" s="1"/>
  <c r="I237" i="4"/>
  <c r="J237" i="4"/>
  <c r="K237" i="4"/>
  <c r="L237" i="4" s="1"/>
  <c r="I238" i="4"/>
  <c r="J238" i="4"/>
  <c r="K238" i="4" s="1"/>
  <c r="L238" i="4" s="1"/>
  <c r="I239" i="4"/>
  <c r="J239" i="4"/>
  <c r="K239" i="4"/>
  <c r="L239" i="4" s="1"/>
  <c r="I240" i="4"/>
  <c r="J240" i="4"/>
  <c r="K240" i="4" s="1"/>
  <c r="L240" i="4" s="1"/>
  <c r="I241" i="4"/>
  <c r="J241" i="4"/>
  <c r="K241" i="4"/>
  <c r="L241" i="4" s="1"/>
  <c r="I242" i="4"/>
  <c r="J242" i="4"/>
  <c r="K242" i="4" s="1"/>
  <c r="L242" i="4" s="1"/>
  <c r="I243" i="4"/>
  <c r="J243" i="4"/>
  <c r="K243" i="4"/>
  <c r="L243" i="4" s="1"/>
  <c r="I244" i="4"/>
  <c r="J244" i="4"/>
  <c r="K244" i="4" s="1"/>
  <c r="L244" i="4" s="1"/>
  <c r="I245" i="4"/>
  <c r="J245" i="4"/>
  <c r="K245" i="4"/>
  <c r="L245" i="4" s="1"/>
  <c r="I246" i="4"/>
  <c r="J246" i="4"/>
  <c r="K246" i="4" s="1"/>
  <c r="L246" i="4" s="1"/>
  <c r="I247" i="4"/>
  <c r="J247" i="4"/>
  <c r="K247" i="4"/>
  <c r="L247" i="4" s="1"/>
  <c r="I248" i="4"/>
  <c r="J248" i="4"/>
  <c r="K248" i="4" s="1"/>
  <c r="L248" i="4" s="1"/>
  <c r="I249" i="4"/>
  <c r="J249" i="4"/>
  <c r="K249" i="4"/>
  <c r="L249" i="4" s="1"/>
  <c r="I250" i="4"/>
  <c r="J250" i="4"/>
  <c r="K250" i="4" s="1"/>
  <c r="L250" i="4" s="1"/>
  <c r="I251" i="4"/>
  <c r="J251" i="4"/>
  <c r="K251" i="4"/>
  <c r="L251" i="4" s="1"/>
  <c r="I252" i="4"/>
  <c r="J252" i="4"/>
  <c r="K252" i="4" s="1"/>
  <c r="L252" i="4" s="1"/>
  <c r="I253" i="4"/>
  <c r="J253" i="4"/>
  <c r="K253" i="4"/>
  <c r="L253" i="4" s="1"/>
  <c r="I254" i="4"/>
  <c r="J254" i="4"/>
  <c r="K254" i="4" s="1"/>
  <c r="L254" i="4" s="1"/>
  <c r="I255" i="4"/>
  <c r="J255" i="4"/>
  <c r="K255" i="4"/>
  <c r="L255" i="4" s="1"/>
  <c r="I256" i="4"/>
  <c r="J256" i="4"/>
  <c r="K256" i="4" s="1"/>
  <c r="L256" i="4" s="1"/>
  <c r="I257" i="4"/>
  <c r="J257" i="4"/>
  <c r="K257" i="4"/>
  <c r="L257" i="4" s="1"/>
  <c r="I258" i="4"/>
  <c r="J258" i="4"/>
  <c r="K258" i="4" s="1"/>
  <c r="L258" i="4" s="1"/>
  <c r="I259" i="4"/>
  <c r="J259" i="4"/>
  <c r="K259" i="4"/>
  <c r="L259" i="4" s="1"/>
  <c r="I260" i="4"/>
  <c r="J260" i="4"/>
  <c r="K260" i="4" s="1"/>
  <c r="L260" i="4" s="1"/>
  <c r="I261" i="4"/>
  <c r="J261" i="4"/>
  <c r="K261" i="4"/>
  <c r="L261" i="4" s="1"/>
  <c r="I262" i="4"/>
  <c r="J262" i="4"/>
  <c r="K262" i="4" s="1"/>
  <c r="L262" i="4" s="1"/>
  <c r="I263" i="4"/>
  <c r="J263" i="4"/>
  <c r="K263" i="4"/>
  <c r="L263" i="4" s="1"/>
  <c r="I264" i="4"/>
  <c r="J264" i="4"/>
  <c r="K264" i="4" s="1"/>
  <c r="L264" i="4" s="1"/>
  <c r="I265" i="4"/>
  <c r="J265" i="4"/>
  <c r="K265" i="4"/>
  <c r="L265" i="4" s="1"/>
  <c r="I266" i="4"/>
  <c r="J266" i="4"/>
  <c r="K266" i="4" s="1"/>
  <c r="L266" i="4" s="1"/>
  <c r="I267" i="4"/>
  <c r="J267" i="4"/>
  <c r="K267" i="4"/>
  <c r="L267" i="4" s="1"/>
  <c r="I268" i="4"/>
  <c r="J268" i="4"/>
  <c r="K268" i="4" s="1"/>
  <c r="L268" i="4" s="1"/>
  <c r="I269" i="4"/>
  <c r="J269" i="4"/>
  <c r="K269" i="4"/>
  <c r="L269" i="4" s="1"/>
  <c r="I270" i="4"/>
  <c r="J270" i="4"/>
  <c r="K270" i="4" s="1"/>
  <c r="L270" i="4" s="1"/>
  <c r="I271" i="4"/>
  <c r="J271" i="4"/>
  <c r="K271" i="4"/>
  <c r="L271" i="4" s="1"/>
  <c r="I272" i="4"/>
  <c r="J272" i="4"/>
  <c r="K272" i="4" s="1"/>
  <c r="L272" i="4" s="1"/>
  <c r="I273" i="4"/>
  <c r="J273" i="4"/>
  <c r="K273" i="4"/>
  <c r="L273" i="4" s="1"/>
  <c r="I274" i="4"/>
  <c r="J274" i="4"/>
  <c r="K274" i="4" s="1"/>
  <c r="L274" i="4" s="1"/>
  <c r="I275" i="4"/>
  <c r="J275" i="4"/>
  <c r="K275" i="4"/>
  <c r="L275" i="4" s="1"/>
  <c r="I276" i="4"/>
  <c r="J276" i="4"/>
  <c r="K276" i="4" s="1"/>
  <c r="L276" i="4" s="1"/>
  <c r="I277" i="4"/>
  <c r="J277" i="4"/>
  <c r="K277" i="4"/>
  <c r="L277" i="4" s="1"/>
  <c r="I279" i="4"/>
  <c r="J279" i="4"/>
  <c r="K279" i="4" s="1"/>
  <c r="L279" i="4" s="1"/>
  <c r="I280" i="4"/>
  <c r="J280" i="4"/>
  <c r="K280" i="4"/>
  <c r="L280" i="4" s="1"/>
  <c r="I281" i="4"/>
  <c r="J281" i="4"/>
  <c r="K281" i="4" s="1"/>
  <c r="L281" i="4" s="1"/>
  <c r="I282" i="4"/>
  <c r="J282" i="4"/>
  <c r="K282" i="4"/>
  <c r="L282" i="4" s="1"/>
  <c r="I283" i="4"/>
  <c r="J283" i="4"/>
  <c r="K283" i="4" s="1"/>
  <c r="L283" i="4" s="1"/>
  <c r="I284" i="4"/>
  <c r="J284" i="4"/>
  <c r="K284" i="4"/>
  <c r="L284" i="4" s="1"/>
  <c r="I285" i="4"/>
  <c r="J285" i="4"/>
  <c r="K285" i="4" s="1"/>
  <c r="L285" i="4" s="1"/>
  <c r="I286" i="4"/>
  <c r="J286" i="4"/>
  <c r="K286" i="4"/>
  <c r="L286" i="4" s="1"/>
  <c r="I287" i="4"/>
  <c r="J287" i="4"/>
  <c r="K287" i="4" s="1"/>
  <c r="L287" i="4" s="1"/>
  <c r="I288" i="4"/>
  <c r="J288" i="4"/>
  <c r="K288" i="4"/>
  <c r="L288" i="4" s="1"/>
  <c r="I289" i="4"/>
  <c r="J289" i="4"/>
  <c r="K289" i="4" s="1"/>
  <c r="L289" i="4" s="1"/>
  <c r="I290" i="4"/>
  <c r="J290" i="4"/>
  <c r="K290" i="4"/>
  <c r="L290" i="4" s="1"/>
  <c r="I291" i="4"/>
  <c r="J291" i="4"/>
  <c r="K291" i="4" s="1"/>
  <c r="L291" i="4" s="1"/>
  <c r="I292" i="4"/>
  <c r="J292" i="4"/>
  <c r="K292" i="4"/>
  <c r="L292" i="4" s="1"/>
  <c r="I293" i="4"/>
  <c r="J293" i="4"/>
  <c r="K293" i="4" s="1"/>
  <c r="L293" i="4" s="1"/>
  <c r="I294" i="4"/>
  <c r="J294" i="4"/>
  <c r="K294" i="4"/>
  <c r="L294" i="4" s="1"/>
  <c r="I295" i="4"/>
  <c r="J295" i="4"/>
  <c r="K295" i="4" s="1"/>
  <c r="L295" i="4" s="1"/>
  <c r="I296" i="4"/>
  <c r="J296" i="4"/>
  <c r="K296" i="4"/>
  <c r="L296" i="4" s="1"/>
  <c r="I297" i="4"/>
  <c r="J297" i="4"/>
  <c r="K297" i="4" s="1"/>
  <c r="L297" i="4" s="1"/>
  <c r="I298" i="4"/>
  <c r="J298" i="4"/>
  <c r="K298" i="4"/>
  <c r="L298" i="4" s="1"/>
  <c r="I299" i="4"/>
  <c r="J299" i="4"/>
  <c r="K299" i="4" s="1"/>
  <c r="L299" i="4" s="1"/>
  <c r="I300" i="4"/>
  <c r="J300" i="4"/>
  <c r="K300" i="4"/>
  <c r="L300" i="4" s="1"/>
  <c r="I301" i="4"/>
  <c r="J301" i="4"/>
  <c r="K301" i="4" s="1"/>
  <c r="L301" i="4" s="1"/>
  <c r="I302" i="4"/>
  <c r="J302" i="4"/>
  <c r="K302" i="4"/>
  <c r="L302" i="4" s="1"/>
  <c r="I303" i="4"/>
  <c r="J303" i="4"/>
  <c r="K303" i="4" s="1"/>
  <c r="L303" i="4" s="1"/>
  <c r="I304" i="4"/>
  <c r="J304" i="4"/>
  <c r="K304" i="4"/>
  <c r="L304" i="4" s="1"/>
  <c r="I305" i="4"/>
  <c r="J305" i="4"/>
  <c r="K305" i="4" s="1"/>
  <c r="L305" i="4" s="1"/>
  <c r="I306" i="4"/>
  <c r="J306" i="4"/>
  <c r="K306" i="4"/>
  <c r="L306" i="4" s="1"/>
  <c r="I307" i="4"/>
  <c r="J307" i="4"/>
  <c r="K307" i="4" s="1"/>
  <c r="L307" i="4" s="1"/>
  <c r="I308" i="4"/>
  <c r="J308" i="4"/>
  <c r="K308" i="4"/>
  <c r="L308" i="4" s="1"/>
  <c r="I309" i="4"/>
  <c r="J309" i="4"/>
  <c r="K309" i="4" s="1"/>
  <c r="L309" i="4" s="1"/>
  <c r="I310" i="4"/>
  <c r="J310" i="4"/>
  <c r="K310" i="4"/>
  <c r="L310" i="4" s="1"/>
  <c r="I311" i="4"/>
  <c r="J311" i="4"/>
  <c r="K311" i="4" s="1"/>
  <c r="L311" i="4" s="1"/>
  <c r="I312" i="4"/>
  <c r="J312" i="4"/>
  <c r="K312" i="4"/>
  <c r="L312" i="4" s="1"/>
  <c r="I313" i="4"/>
  <c r="J313" i="4"/>
  <c r="K313" i="4" s="1"/>
  <c r="L313" i="4" s="1"/>
  <c r="I314" i="4"/>
  <c r="J314" i="4"/>
  <c r="K314" i="4"/>
  <c r="L314" i="4" s="1"/>
  <c r="I315" i="4"/>
  <c r="J315" i="4"/>
  <c r="K315" i="4" s="1"/>
  <c r="L315" i="4" s="1"/>
  <c r="I316" i="4"/>
  <c r="J316" i="4"/>
  <c r="K316" i="4"/>
  <c r="L316" i="4" s="1"/>
  <c r="I317" i="4"/>
  <c r="J317" i="4"/>
  <c r="K317" i="4" s="1"/>
  <c r="L317" i="4" s="1"/>
  <c r="I318" i="4"/>
  <c r="J318" i="4"/>
  <c r="K318" i="4"/>
  <c r="L318" i="4" s="1"/>
  <c r="I319" i="4"/>
  <c r="J319" i="4"/>
  <c r="K319" i="4" s="1"/>
  <c r="L319" i="4" s="1"/>
  <c r="I320" i="4"/>
  <c r="J320" i="4"/>
  <c r="K320" i="4"/>
  <c r="L320" i="4" s="1"/>
  <c r="I321" i="4"/>
  <c r="J321" i="4"/>
  <c r="K321" i="4" s="1"/>
  <c r="L321" i="4" s="1"/>
  <c r="I322" i="4"/>
  <c r="J322" i="4"/>
  <c r="K322" i="4"/>
  <c r="L322" i="4" s="1"/>
  <c r="I323" i="4"/>
  <c r="J323" i="4"/>
  <c r="K323" i="4" s="1"/>
  <c r="L323" i="4" s="1"/>
  <c r="I324" i="4"/>
  <c r="J324" i="4"/>
  <c r="K324" i="4"/>
  <c r="L324" i="4" s="1"/>
  <c r="I325" i="4"/>
  <c r="J325" i="4"/>
  <c r="K325" i="4" s="1"/>
  <c r="L325" i="4" s="1"/>
  <c r="I326" i="4"/>
  <c r="J326" i="4"/>
  <c r="K326" i="4"/>
  <c r="L326" i="4" s="1"/>
  <c r="I327" i="4"/>
  <c r="J327" i="4"/>
  <c r="K327" i="4" s="1"/>
  <c r="L327" i="4" s="1"/>
  <c r="I328" i="4"/>
  <c r="J328" i="4"/>
  <c r="K328" i="4"/>
  <c r="L328" i="4" s="1"/>
  <c r="I329" i="4"/>
  <c r="J329" i="4"/>
  <c r="K329" i="4" s="1"/>
  <c r="L329" i="4" s="1"/>
  <c r="I330" i="4"/>
  <c r="J330" i="4"/>
  <c r="K330" i="4"/>
  <c r="L330" i="4" s="1"/>
  <c r="I331" i="4"/>
  <c r="J331" i="4"/>
  <c r="K331" i="4" s="1"/>
  <c r="L331" i="4" s="1"/>
  <c r="I332" i="4"/>
  <c r="J332" i="4"/>
  <c r="K332" i="4"/>
  <c r="L332" i="4" s="1"/>
  <c r="I333" i="4"/>
  <c r="J333" i="4"/>
  <c r="K333" i="4" s="1"/>
  <c r="L333" i="4" s="1"/>
  <c r="I334" i="4"/>
  <c r="J334" i="4"/>
  <c r="K334" i="4"/>
  <c r="L334" i="4" s="1"/>
  <c r="I335" i="4"/>
  <c r="J335" i="4"/>
  <c r="K335" i="4" s="1"/>
  <c r="L335" i="4" s="1"/>
  <c r="I336" i="4"/>
  <c r="J336" i="4"/>
  <c r="K336" i="4"/>
  <c r="L336" i="4" s="1"/>
  <c r="I337" i="4"/>
  <c r="J337" i="4"/>
  <c r="K337" i="4" s="1"/>
  <c r="L337" i="4" s="1"/>
  <c r="I338" i="4"/>
  <c r="J338" i="4"/>
  <c r="K338" i="4"/>
  <c r="L338" i="4" s="1"/>
  <c r="I339" i="4"/>
  <c r="J339" i="4"/>
  <c r="K339" i="4" s="1"/>
  <c r="L339" i="4" s="1"/>
  <c r="I340" i="4"/>
  <c r="J340" i="4"/>
  <c r="K340" i="4"/>
  <c r="L340" i="4" s="1"/>
  <c r="I341" i="4"/>
  <c r="J341" i="4"/>
  <c r="K341" i="4" s="1"/>
  <c r="L341" i="4" s="1"/>
  <c r="I342" i="4"/>
  <c r="J342" i="4"/>
  <c r="K342" i="4"/>
  <c r="L342" i="4" s="1"/>
  <c r="I24" i="4"/>
  <c r="J24" i="4"/>
  <c r="K24" i="4" s="1"/>
  <c r="L24" i="4" s="1"/>
  <c r="I343" i="4"/>
  <c r="J343" i="4"/>
  <c r="K343" i="4"/>
  <c r="L343" i="4" s="1"/>
  <c r="I344" i="4"/>
  <c r="J344" i="4"/>
  <c r="K344" i="4" s="1"/>
  <c r="L344" i="4" s="1"/>
  <c r="I345" i="4"/>
  <c r="J345" i="4"/>
  <c r="K345" i="4"/>
  <c r="L345" i="4" s="1"/>
  <c r="I346" i="4"/>
  <c r="J346" i="4"/>
  <c r="K346" i="4" s="1"/>
  <c r="L346" i="4" s="1"/>
  <c r="I347" i="4"/>
  <c r="J347" i="4"/>
  <c r="K347" i="4"/>
  <c r="L347" i="4" s="1"/>
  <c r="I348" i="4"/>
  <c r="J348" i="4"/>
  <c r="K348" i="4" s="1"/>
  <c r="L348" i="4" s="1"/>
  <c r="I349" i="4"/>
  <c r="J349" i="4"/>
  <c r="K349" i="4"/>
  <c r="L349" i="4" s="1"/>
  <c r="I350" i="4"/>
  <c r="J350" i="4"/>
  <c r="K350" i="4" s="1"/>
  <c r="L350" i="4" s="1"/>
  <c r="I351" i="4"/>
  <c r="J351" i="4"/>
  <c r="K351" i="4"/>
  <c r="L351" i="4" s="1"/>
  <c r="I352" i="4"/>
  <c r="J352" i="4"/>
  <c r="K352" i="4" s="1"/>
  <c r="L352" i="4" s="1"/>
  <c r="I353" i="4"/>
  <c r="J353" i="4"/>
  <c r="K353" i="4"/>
  <c r="L353" i="4" s="1"/>
  <c r="I354" i="4"/>
  <c r="J354" i="4"/>
  <c r="K354" i="4" s="1"/>
  <c r="L354" i="4" s="1"/>
  <c r="I355" i="4"/>
  <c r="J355" i="4"/>
  <c r="K355" i="4"/>
  <c r="L355" i="4" s="1"/>
  <c r="I356" i="4"/>
  <c r="J356" i="4"/>
  <c r="K356" i="4" s="1"/>
  <c r="L356" i="4" s="1"/>
  <c r="I357" i="4"/>
  <c r="J357" i="4"/>
  <c r="K357" i="4"/>
  <c r="L357" i="4" s="1"/>
  <c r="I358" i="4"/>
  <c r="J358" i="4"/>
  <c r="K358" i="4" s="1"/>
  <c r="L358" i="4" s="1"/>
  <c r="I359" i="4"/>
  <c r="J359" i="4"/>
  <c r="K359" i="4"/>
  <c r="L359" i="4" s="1"/>
  <c r="I360" i="4"/>
  <c r="J360" i="4"/>
  <c r="K360" i="4" s="1"/>
  <c r="L360" i="4" s="1"/>
  <c r="I361" i="4"/>
  <c r="J361" i="4"/>
  <c r="K361" i="4"/>
  <c r="L361" i="4" s="1"/>
  <c r="I362" i="4"/>
  <c r="J362" i="4"/>
  <c r="K362" i="4" s="1"/>
  <c r="L362" i="4" s="1"/>
  <c r="I363" i="4"/>
  <c r="J363" i="4"/>
  <c r="K363" i="4"/>
  <c r="L363" i="4" s="1"/>
  <c r="I364" i="4"/>
  <c r="J364" i="4"/>
  <c r="K364" i="4" s="1"/>
  <c r="L364" i="4" s="1"/>
  <c r="I365" i="4"/>
  <c r="J365" i="4"/>
  <c r="K365" i="4"/>
  <c r="L365" i="4" s="1"/>
  <c r="I366" i="4"/>
  <c r="J366" i="4"/>
  <c r="K366" i="4" s="1"/>
  <c r="L366" i="4" s="1"/>
  <c r="I367" i="4"/>
  <c r="J367" i="4"/>
  <c r="K367" i="4"/>
  <c r="L367" i="4" s="1"/>
  <c r="I368" i="4"/>
  <c r="J368" i="4"/>
  <c r="K368" i="4" s="1"/>
  <c r="L368" i="4" s="1"/>
  <c r="I369" i="4"/>
  <c r="J369" i="4"/>
  <c r="K369" i="4"/>
  <c r="L369" i="4" s="1"/>
  <c r="I370" i="4"/>
  <c r="J370" i="4"/>
  <c r="K370" i="4" s="1"/>
  <c r="L370" i="4" s="1"/>
  <c r="I371" i="4"/>
  <c r="J371" i="4"/>
  <c r="K371" i="4"/>
  <c r="L371" i="4" s="1"/>
  <c r="I372" i="4"/>
  <c r="J372" i="4"/>
  <c r="K372" i="4" s="1"/>
  <c r="L372" i="4" s="1"/>
  <c r="I373" i="4"/>
  <c r="J373" i="4"/>
  <c r="K373" i="4"/>
  <c r="L373" i="4" s="1"/>
  <c r="I374" i="4"/>
  <c r="J374" i="4"/>
  <c r="K374" i="4" s="1"/>
  <c r="L374" i="4" s="1"/>
  <c r="I375" i="4"/>
  <c r="J375" i="4"/>
  <c r="K375" i="4"/>
  <c r="L375" i="4" s="1"/>
  <c r="I376" i="4"/>
  <c r="J376" i="4"/>
  <c r="K376" i="4" s="1"/>
  <c r="L376" i="4" s="1"/>
  <c r="I377" i="4"/>
  <c r="J377" i="4"/>
  <c r="K377" i="4"/>
  <c r="L377" i="4" s="1"/>
  <c r="I378" i="4"/>
  <c r="J378" i="4"/>
  <c r="K378" i="4" s="1"/>
  <c r="L378" i="4" s="1"/>
  <c r="I379" i="4"/>
  <c r="J379" i="4"/>
  <c r="K379" i="4"/>
  <c r="L379" i="4" s="1"/>
  <c r="I380" i="4"/>
  <c r="J380" i="4"/>
  <c r="K380" i="4" s="1"/>
  <c r="L380" i="4" s="1"/>
  <c r="I381" i="4"/>
  <c r="J381" i="4"/>
  <c r="K381" i="4"/>
  <c r="L381" i="4" s="1"/>
  <c r="I382" i="4"/>
  <c r="J382" i="4"/>
  <c r="K382" i="4" s="1"/>
  <c r="L382" i="4" s="1"/>
  <c r="I383" i="4"/>
  <c r="J383" i="4"/>
  <c r="K383" i="4"/>
  <c r="L383" i="4" s="1"/>
  <c r="I384" i="4"/>
  <c r="J384" i="4"/>
  <c r="K384" i="4" s="1"/>
  <c r="L384" i="4" s="1"/>
  <c r="I385" i="4"/>
  <c r="J385" i="4"/>
  <c r="K385" i="4"/>
  <c r="L385" i="4" s="1"/>
  <c r="I386" i="4"/>
  <c r="J386" i="4"/>
  <c r="K386" i="4" s="1"/>
  <c r="L386" i="4" s="1"/>
  <c r="I387" i="4"/>
  <c r="J387" i="4"/>
  <c r="K387" i="4"/>
  <c r="L387" i="4" s="1"/>
  <c r="I388" i="4"/>
  <c r="J388" i="4"/>
  <c r="K388" i="4" s="1"/>
  <c r="L388" i="4" s="1"/>
  <c r="I389" i="4"/>
  <c r="J389" i="4"/>
  <c r="K389" i="4"/>
  <c r="L389" i="4" s="1"/>
  <c r="I390" i="4"/>
  <c r="J390" i="4"/>
  <c r="K390" i="4" s="1"/>
  <c r="L390" i="4" s="1"/>
  <c r="I391" i="4"/>
  <c r="J391" i="4"/>
  <c r="K391" i="4"/>
  <c r="L391" i="4" s="1"/>
  <c r="I392" i="4"/>
  <c r="J392" i="4"/>
  <c r="K392" i="4" s="1"/>
  <c r="L392" i="4" s="1"/>
  <c r="I393" i="4"/>
  <c r="J393" i="4"/>
  <c r="K393" i="4"/>
  <c r="L393" i="4" s="1"/>
  <c r="I394" i="4"/>
  <c r="J394" i="4"/>
  <c r="K394" i="4" s="1"/>
  <c r="L394" i="4" s="1"/>
  <c r="I395" i="4"/>
  <c r="J395" i="4"/>
  <c r="K395" i="4"/>
  <c r="L395" i="4" s="1"/>
  <c r="I396" i="4"/>
  <c r="J396" i="4"/>
  <c r="K396" i="4" s="1"/>
  <c r="L396" i="4" s="1"/>
  <c r="I397" i="4"/>
  <c r="J397" i="4"/>
  <c r="K397" i="4"/>
  <c r="L397" i="4" s="1"/>
  <c r="I398" i="4"/>
  <c r="J398" i="4"/>
  <c r="K398" i="4" s="1"/>
  <c r="L398" i="4" s="1"/>
  <c r="I399" i="4"/>
  <c r="J399" i="4"/>
  <c r="K399" i="4"/>
  <c r="L399" i="4" s="1"/>
  <c r="I400" i="4"/>
  <c r="J400" i="4"/>
  <c r="K400" i="4" s="1"/>
  <c r="L400" i="4" s="1"/>
  <c r="I401" i="4"/>
  <c r="J401" i="4"/>
  <c r="K401" i="4"/>
  <c r="L401" i="4" s="1"/>
  <c r="I402" i="4"/>
  <c r="J402" i="4"/>
  <c r="K402" i="4" s="1"/>
  <c r="L402" i="4" s="1"/>
  <c r="I403" i="4"/>
  <c r="J403" i="4"/>
  <c r="K403" i="4"/>
  <c r="L403" i="4" s="1"/>
  <c r="I404" i="4"/>
  <c r="J404" i="4"/>
  <c r="K404" i="4" s="1"/>
  <c r="L404" i="4" s="1"/>
  <c r="I405" i="4"/>
  <c r="J405" i="4"/>
  <c r="K405" i="4"/>
  <c r="L405" i="4" s="1"/>
  <c r="I407" i="4"/>
  <c r="J407" i="4"/>
  <c r="K407" i="4" s="1"/>
  <c r="L407" i="4" s="1"/>
  <c r="I408" i="4"/>
  <c r="J408" i="4"/>
  <c r="K408" i="4"/>
  <c r="L408" i="4" s="1"/>
  <c r="I409" i="4"/>
  <c r="J409" i="4"/>
  <c r="K409" i="4" s="1"/>
  <c r="L409" i="4" s="1"/>
  <c r="I410" i="4"/>
  <c r="J410" i="4"/>
  <c r="K410" i="4"/>
  <c r="L410" i="4" s="1"/>
  <c r="I411" i="4"/>
  <c r="J411" i="4"/>
  <c r="K411" i="4" s="1"/>
  <c r="L411" i="4" s="1"/>
  <c r="I412" i="4"/>
  <c r="J412" i="4"/>
  <c r="K412" i="4"/>
  <c r="L412" i="4" s="1"/>
  <c r="I413" i="4"/>
  <c r="J413" i="4"/>
  <c r="K413" i="4" s="1"/>
  <c r="L413" i="4" s="1"/>
  <c r="I414" i="4"/>
  <c r="J414" i="4"/>
  <c r="K414" i="4"/>
  <c r="L414" i="4" s="1"/>
  <c r="I415" i="4"/>
  <c r="J415" i="4"/>
  <c r="K415" i="4" s="1"/>
  <c r="L415" i="4" s="1"/>
  <c r="I416" i="4"/>
  <c r="J416" i="4"/>
  <c r="K416" i="4"/>
  <c r="L416" i="4" s="1"/>
  <c r="I417" i="4"/>
  <c r="J417" i="4"/>
  <c r="K417" i="4" s="1"/>
  <c r="L417" i="4" s="1"/>
  <c r="I418" i="4"/>
  <c r="J418" i="4"/>
  <c r="K418" i="4"/>
  <c r="L418" i="4" s="1"/>
  <c r="I419" i="4"/>
  <c r="J419" i="4"/>
  <c r="K419" i="4" s="1"/>
  <c r="L419" i="4" s="1"/>
  <c r="I420" i="4"/>
  <c r="J420" i="4"/>
  <c r="K420" i="4"/>
  <c r="L420" i="4" s="1"/>
  <c r="I421" i="4"/>
  <c r="J421" i="4"/>
  <c r="K421" i="4" s="1"/>
  <c r="L421" i="4" s="1"/>
  <c r="I422" i="4"/>
  <c r="J422" i="4" s="1"/>
  <c r="K422" i="4" s="1"/>
  <c r="L422" i="4" s="1"/>
  <c r="I423" i="4"/>
  <c r="J423" i="4"/>
  <c r="K423" i="4" s="1"/>
  <c r="L423" i="4" s="1"/>
  <c r="I424" i="4"/>
  <c r="J424" i="4" s="1"/>
  <c r="K424" i="4" s="1"/>
  <c r="L424" i="4" s="1"/>
  <c r="I425" i="4"/>
  <c r="J425" i="4"/>
  <c r="K425" i="4" s="1"/>
  <c r="L425" i="4" s="1"/>
  <c r="I426" i="4"/>
  <c r="J426" i="4" s="1"/>
  <c r="K426" i="4" s="1"/>
  <c r="L426" i="4" s="1"/>
  <c r="I427" i="4"/>
  <c r="J427" i="4"/>
  <c r="K427" i="4" s="1"/>
  <c r="L427" i="4" s="1"/>
  <c r="I428" i="4"/>
  <c r="J428" i="4" s="1"/>
  <c r="K428" i="4" s="1"/>
  <c r="L428" i="4" s="1"/>
  <c r="I429" i="4"/>
  <c r="J429" i="4"/>
  <c r="K429" i="4" s="1"/>
  <c r="L429" i="4" s="1"/>
  <c r="I430" i="4"/>
  <c r="J430" i="4" s="1"/>
  <c r="K430" i="4" s="1"/>
  <c r="L430" i="4" s="1"/>
  <c r="I431" i="4"/>
  <c r="J431" i="4"/>
  <c r="K431" i="4" s="1"/>
  <c r="L431" i="4" s="1"/>
  <c r="I432" i="4"/>
  <c r="J432" i="4" s="1"/>
  <c r="K432" i="4" s="1"/>
  <c r="L432" i="4" s="1"/>
  <c r="I433" i="4"/>
  <c r="J433" i="4"/>
  <c r="K433" i="4" s="1"/>
  <c r="L433" i="4" s="1"/>
  <c r="I434" i="4"/>
  <c r="J434" i="4" s="1"/>
  <c r="K434" i="4" s="1"/>
  <c r="L434" i="4" s="1"/>
  <c r="I435" i="4"/>
  <c r="J435" i="4"/>
  <c r="K435" i="4" s="1"/>
  <c r="L435" i="4" s="1"/>
  <c r="I436" i="4"/>
  <c r="J436" i="4" s="1"/>
  <c r="K436" i="4" s="1"/>
  <c r="L436" i="4" s="1"/>
  <c r="I437" i="4"/>
  <c r="J437" i="4"/>
  <c r="K437" i="4" s="1"/>
  <c r="L437" i="4" s="1"/>
  <c r="I438" i="4"/>
  <c r="J438" i="4" s="1"/>
  <c r="K438" i="4"/>
  <c r="L438" i="4" s="1"/>
  <c r="I439" i="4"/>
  <c r="J439" i="4" s="1"/>
  <c r="K439" i="4" s="1"/>
  <c r="L439" i="4" s="1"/>
  <c r="I440" i="4"/>
  <c r="J440" i="4"/>
  <c r="K440" i="4"/>
  <c r="L440" i="4" s="1"/>
  <c r="I441" i="4"/>
  <c r="J441" i="4"/>
  <c r="K441" i="4"/>
  <c r="L441" i="4" s="1"/>
  <c r="I442" i="4"/>
  <c r="J442" i="4" s="1"/>
  <c r="K442" i="4" s="1"/>
  <c r="L442" i="4" s="1"/>
  <c r="I443" i="4"/>
  <c r="J443" i="4"/>
  <c r="K443" i="4" s="1"/>
  <c r="L443" i="4" s="1"/>
  <c r="I444" i="4"/>
  <c r="J444" i="4" s="1"/>
  <c r="K444" i="4" s="1"/>
  <c r="L444" i="4" s="1"/>
  <c r="I445" i="4"/>
  <c r="J445" i="4"/>
  <c r="K445" i="4" s="1"/>
  <c r="L445" i="4" s="1"/>
  <c r="I446" i="4"/>
  <c r="J446" i="4" s="1"/>
  <c r="K446" i="4"/>
  <c r="L446" i="4" s="1"/>
  <c r="I447" i="4"/>
  <c r="J447" i="4" s="1"/>
  <c r="K447" i="4" s="1"/>
  <c r="L447" i="4" s="1"/>
  <c r="I448" i="4"/>
  <c r="J448" i="4"/>
  <c r="K448" i="4"/>
  <c r="L448" i="4" s="1"/>
  <c r="I449" i="4"/>
  <c r="J449" i="4"/>
  <c r="K449" i="4"/>
  <c r="L449" i="4" s="1"/>
  <c r="I450" i="4"/>
  <c r="J450" i="4" s="1"/>
  <c r="K450" i="4" s="1"/>
  <c r="L450" i="4" s="1"/>
  <c r="I451" i="4"/>
  <c r="J451" i="4"/>
  <c r="K451" i="4" s="1"/>
  <c r="L451" i="4" s="1"/>
  <c r="I452" i="4"/>
  <c r="J452" i="4" s="1"/>
  <c r="K452" i="4" s="1"/>
  <c r="L452" i="4" s="1"/>
  <c r="I453" i="4"/>
  <c r="J453" i="4"/>
  <c r="K453" i="4" s="1"/>
  <c r="L453" i="4" s="1"/>
  <c r="I454" i="4"/>
  <c r="J454" i="4" s="1"/>
  <c r="K454" i="4"/>
  <c r="L454" i="4" s="1"/>
  <c r="I455" i="4"/>
  <c r="J455" i="4" s="1"/>
  <c r="K455" i="4" s="1"/>
  <c r="L455" i="4" s="1"/>
  <c r="I456" i="4"/>
  <c r="J456" i="4"/>
  <c r="K456" i="4"/>
  <c r="L456" i="4" s="1"/>
  <c r="I457" i="4"/>
  <c r="J457" i="4"/>
  <c r="K457" i="4"/>
  <c r="L457" i="4" s="1"/>
  <c r="I458" i="4"/>
  <c r="J458" i="4" s="1"/>
  <c r="K458" i="4" s="1"/>
  <c r="L458" i="4" s="1"/>
  <c r="I459" i="4"/>
  <c r="J459" i="4"/>
  <c r="K459" i="4" s="1"/>
  <c r="L459" i="4" s="1"/>
  <c r="I460" i="4"/>
  <c r="J460" i="4" s="1"/>
  <c r="K460" i="4" s="1"/>
  <c r="L460" i="4" s="1"/>
  <c r="I461" i="4"/>
  <c r="J461" i="4"/>
  <c r="K461" i="4" s="1"/>
  <c r="L461" i="4" s="1"/>
  <c r="I462" i="4"/>
  <c r="J462" i="4" s="1"/>
  <c r="K462" i="4"/>
  <c r="L462" i="4" s="1"/>
  <c r="I463" i="4"/>
  <c r="J463" i="4" s="1"/>
  <c r="K463" i="4" s="1"/>
  <c r="L463" i="4" s="1"/>
  <c r="I464" i="4"/>
  <c r="J464" i="4"/>
  <c r="K464" i="4"/>
  <c r="L464" i="4" s="1"/>
  <c r="I465" i="4"/>
  <c r="J465" i="4"/>
  <c r="K465" i="4"/>
  <c r="L465" i="4" s="1"/>
  <c r="I466" i="4"/>
  <c r="J466" i="4" s="1"/>
  <c r="K466" i="4" s="1"/>
  <c r="L466" i="4" s="1"/>
  <c r="I467" i="4"/>
  <c r="J467" i="4"/>
  <c r="K467" i="4" s="1"/>
  <c r="L467" i="4" s="1"/>
  <c r="I468" i="4"/>
  <c r="J468" i="4" s="1"/>
  <c r="K468" i="4" s="1"/>
  <c r="L468" i="4" s="1"/>
  <c r="I469" i="4"/>
  <c r="J469" i="4"/>
  <c r="K469" i="4" s="1"/>
  <c r="L469" i="4" s="1"/>
  <c r="I470" i="4"/>
  <c r="J470" i="4" s="1"/>
  <c r="K470" i="4"/>
  <c r="L470" i="4" s="1"/>
  <c r="I471" i="4"/>
  <c r="J471" i="4" s="1"/>
  <c r="K471" i="4" s="1"/>
  <c r="L471" i="4" s="1"/>
  <c r="I472" i="4"/>
  <c r="J472" i="4"/>
  <c r="K472" i="4"/>
  <c r="L472" i="4" s="1"/>
  <c r="I473" i="4"/>
  <c r="J473" i="4"/>
  <c r="K473" i="4"/>
  <c r="L473" i="4" s="1"/>
  <c r="I474" i="4"/>
  <c r="J474" i="4" s="1"/>
  <c r="K474" i="4" s="1"/>
  <c r="L474" i="4" s="1"/>
  <c r="I475" i="4"/>
  <c r="J475" i="4"/>
  <c r="K475" i="4" s="1"/>
  <c r="L475" i="4" s="1"/>
  <c r="I476" i="4"/>
  <c r="J476" i="4" s="1"/>
  <c r="K476" i="4" s="1"/>
  <c r="L476" i="4" s="1"/>
  <c r="I477" i="4"/>
  <c r="J477" i="4"/>
  <c r="K477" i="4" s="1"/>
  <c r="L477" i="4" s="1"/>
  <c r="I478" i="4"/>
  <c r="J478" i="4" s="1"/>
  <c r="K478" i="4"/>
  <c r="L478" i="4" s="1"/>
  <c r="I479" i="4"/>
  <c r="J479" i="4" s="1"/>
  <c r="K479" i="4" s="1"/>
  <c r="L479" i="4" s="1"/>
  <c r="I480" i="4"/>
  <c r="J480" i="4"/>
  <c r="K480" i="4"/>
  <c r="L480" i="4" s="1"/>
  <c r="I481" i="4"/>
  <c r="J481" i="4"/>
  <c r="K481" i="4"/>
  <c r="L481" i="4" s="1"/>
  <c r="I482" i="4"/>
  <c r="J482" i="4" s="1"/>
  <c r="K482" i="4" s="1"/>
  <c r="L482" i="4" s="1"/>
  <c r="I483" i="4"/>
  <c r="J483" i="4"/>
  <c r="K483" i="4"/>
  <c r="L483" i="4" s="1"/>
  <c r="I484" i="4"/>
  <c r="J484" i="4"/>
  <c r="K484" i="4"/>
  <c r="L484" i="4" s="1"/>
  <c r="I485" i="4"/>
  <c r="J485" i="4" s="1"/>
  <c r="K485" i="4" s="1"/>
  <c r="L485" i="4" s="1"/>
  <c r="I486" i="4"/>
  <c r="J486" i="4"/>
  <c r="K486" i="4" s="1"/>
  <c r="L486" i="4" s="1"/>
  <c r="I487" i="4"/>
  <c r="J487" i="4"/>
  <c r="K487" i="4"/>
  <c r="L487" i="4" s="1"/>
  <c r="I488" i="4"/>
  <c r="J488" i="4"/>
  <c r="K488" i="4"/>
  <c r="L488" i="4" s="1"/>
  <c r="I489" i="4"/>
  <c r="J489" i="4" s="1"/>
  <c r="K489" i="4" s="1"/>
  <c r="L489" i="4" s="1"/>
  <c r="I490" i="4"/>
  <c r="J490" i="4"/>
  <c r="K490" i="4" s="1"/>
  <c r="L490" i="4" s="1"/>
  <c r="I491" i="4"/>
  <c r="J491" i="4"/>
  <c r="K491" i="4"/>
  <c r="L491" i="4" s="1"/>
  <c r="I492" i="4"/>
  <c r="J492" i="4"/>
  <c r="K492" i="4"/>
  <c r="L492" i="4" s="1"/>
  <c r="I493" i="4"/>
  <c r="J493" i="4" s="1"/>
  <c r="K493" i="4" s="1"/>
  <c r="L493" i="4" s="1"/>
  <c r="I494" i="4"/>
  <c r="J494" i="4"/>
  <c r="K494" i="4" s="1"/>
  <c r="L494" i="4" s="1"/>
  <c r="I495" i="4"/>
  <c r="J495" i="4"/>
  <c r="K495" i="4"/>
  <c r="L495" i="4" s="1"/>
  <c r="I496" i="4"/>
  <c r="J496" i="4"/>
  <c r="K496" i="4"/>
  <c r="L496" i="4" s="1"/>
  <c r="I497" i="4"/>
  <c r="J497" i="4" s="1"/>
  <c r="K497" i="4" s="1"/>
  <c r="L497" i="4" s="1"/>
  <c r="I498" i="4"/>
  <c r="J498" i="4"/>
  <c r="K498" i="4" s="1"/>
  <c r="L498" i="4" s="1"/>
  <c r="I499" i="4"/>
  <c r="J499" i="4"/>
  <c r="K499" i="4"/>
  <c r="L499" i="4" s="1"/>
  <c r="I500" i="4"/>
  <c r="J500" i="4"/>
  <c r="K500" i="4"/>
  <c r="L500" i="4" s="1"/>
  <c r="I501" i="4"/>
  <c r="J501" i="4" s="1"/>
  <c r="K501" i="4" s="1"/>
  <c r="L501" i="4" s="1"/>
  <c r="I502" i="4"/>
  <c r="J502" i="4"/>
  <c r="K502" i="4" s="1"/>
  <c r="L502" i="4" s="1"/>
  <c r="I503" i="4"/>
  <c r="J503" i="4"/>
  <c r="K503" i="4"/>
  <c r="L503" i="4" s="1"/>
  <c r="I504" i="4"/>
  <c r="J504" i="4"/>
  <c r="K504" i="4"/>
  <c r="L504" i="4" s="1"/>
  <c r="I505" i="4"/>
  <c r="J505" i="4" s="1"/>
  <c r="K505" i="4" s="1"/>
  <c r="L505" i="4" s="1"/>
  <c r="I506" i="4"/>
  <c r="J506" i="4"/>
  <c r="K506" i="4" s="1"/>
  <c r="L506" i="4" s="1"/>
  <c r="I507" i="4"/>
  <c r="J507" i="4"/>
  <c r="K507" i="4"/>
  <c r="L507" i="4" s="1"/>
  <c r="I508" i="4"/>
  <c r="J508" i="4"/>
  <c r="K508" i="4"/>
  <c r="L508" i="4"/>
  <c r="I509" i="4"/>
  <c r="J509" i="4"/>
  <c r="K509" i="4"/>
  <c r="L509" i="4"/>
  <c r="I510" i="4"/>
  <c r="J510" i="4"/>
  <c r="K510" i="4"/>
  <c r="L510" i="4"/>
  <c r="I511" i="4"/>
  <c r="J511" i="4"/>
  <c r="K511" i="4"/>
  <c r="L511" i="4"/>
  <c r="I512" i="4"/>
  <c r="J512" i="4"/>
  <c r="K512" i="4"/>
  <c r="L512" i="4"/>
  <c r="I513" i="4"/>
  <c r="J513" i="4"/>
  <c r="K513" i="4"/>
  <c r="L513" i="4"/>
  <c r="I514" i="4"/>
  <c r="J514" i="4"/>
  <c r="K514" i="4"/>
  <c r="L514" i="4"/>
  <c r="I515" i="4"/>
  <c r="J515" i="4"/>
  <c r="K515" i="4"/>
  <c r="L515" i="4"/>
  <c r="I516" i="4"/>
  <c r="J516" i="4"/>
  <c r="K516" i="4"/>
  <c r="L516" i="4"/>
  <c r="I517" i="4"/>
  <c r="J517" i="4"/>
  <c r="K517" i="4"/>
  <c r="L517" i="4"/>
  <c r="I518" i="4"/>
  <c r="J518" i="4"/>
  <c r="K518" i="4"/>
  <c r="L518" i="4"/>
  <c r="I519" i="4"/>
  <c r="J519" i="4"/>
  <c r="K519" i="4"/>
  <c r="L519" i="4"/>
  <c r="I520" i="4"/>
  <c r="J520" i="4"/>
  <c r="K520" i="4"/>
  <c r="L520" i="4"/>
  <c r="I521" i="4"/>
  <c r="J521" i="4"/>
  <c r="K521" i="4"/>
  <c r="L521" i="4"/>
  <c r="I522" i="4"/>
  <c r="J522" i="4"/>
  <c r="K522" i="4"/>
  <c r="L522" i="4"/>
  <c r="I523" i="4"/>
  <c r="J523" i="4"/>
  <c r="K523" i="4"/>
  <c r="L523" i="4"/>
  <c r="I524" i="4"/>
  <c r="J524" i="4"/>
  <c r="K524" i="4"/>
  <c r="L524" i="4"/>
  <c r="I525" i="4"/>
  <c r="J525" i="4"/>
  <c r="K525" i="4"/>
  <c r="L525" i="4"/>
  <c r="I526" i="4"/>
  <c r="J526" i="4"/>
  <c r="K526" i="4"/>
  <c r="L526" i="4"/>
  <c r="I527" i="4"/>
  <c r="J527" i="4"/>
  <c r="K527" i="4"/>
  <c r="L527" i="4"/>
  <c r="I528" i="4"/>
  <c r="J528" i="4"/>
  <c r="K528" i="4"/>
  <c r="L528" i="4"/>
  <c r="I529" i="4"/>
  <c r="J529" i="4"/>
  <c r="K529" i="4"/>
  <c r="L529" i="4"/>
  <c r="I530" i="4"/>
  <c r="J530" i="4"/>
  <c r="K530" i="4"/>
  <c r="L530" i="4"/>
  <c r="I531" i="4"/>
  <c r="J531" i="4"/>
  <c r="K531" i="4"/>
  <c r="L531" i="4"/>
  <c r="I532" i="4"/>
  <c r="J532" i="4"/>
  <c r="K532" i="4"/>
  <c r="L532" i="4"/>
  <c r="I533" i="4"/>
  <c r="J533" i="4"/>
  <c r="K533" i="4"/>
  <c r="L533" i="4"/>
  <c r="I534" i="4"/>
  <c r="J534" i="4"/>
  <c r="K534" i="4"/>
  <c r="L534" i="4"/>
  <c r="I535" i="4"/>
  <c r="J535" i="4"/>
  <c r="K535" i="4"/>
  <c r="L535" i="4"/>
  <c r="I536" i="4"/>
  <c r="J536" i="4"/>
  <c r="K536" i="4"/>
  <c r="L536" i="4"/>
  <c r="I537" i="4"/>
  <c r="J537" i="4"/>
  <c r="K537" i="4"/>
  <c r="L537" i="4"/>
  <c r="I538" i="4"/>
  <c r="J538" i="4"/>
  <c r="K538" i="4"/>
  <c r="L538" i="4"/>
  <c r="I539" i="4"/>
  <c r="J539" i="4"/>
  <c r="K539" i="4"/>
  <c r="L539" i="4"/>
  <c r="I540" i="4"/>
  <c r="J540" i="4"/>
  <c r="K540" i="4"/>
  <c r="L540" i="4"/>
  <c r="I541" i="4"/>
  <c r="J541" i="4"/>
  <c r="K541" i="4"/>
  <c r="L541" i="4"/>
  <c r="I542" i="4"/>
  <c r="J542" i="4"/>
  <c r="K542" i="4"/>
  <c r="L542" i="4"/>
  <c r="I543" i="4"/>
  <c r="J543" i="4"/>
  <c r="K543" i="4"/>
  <c r="L543" i="4"/>
  <c r="I544" i="4"/>
  <c r="J544" i="4"/>
  <c r="K544" i="4"/>
  <c r="L544" i="4"/>
  <c r="I545" i="4"/>
  <c r="J545" i="4"/>
  <c r="K545" i="4"/>
  <c r="L545" i="4"/>
  <c r="I546" i="4"/>
  <c r="J546" i="4"/>
  <c r="K546" i="4"/>
  <c r="L546" i="4"/>
  <c r="I547" i="4"/>
  <c r="J547" i="4"/>
  <c r="K547" i="4"/>
  <c r="L547" i="4"/>
  <c r="I548" i="4"/>
  <c r="J548" i="4"/>
  <c r="K548" i="4"/>
  <c r="L548" i="4"/>
  <c r="I549" i="4"/>
  <c r="J549" i="4"/>
  <c r="K549" i="4"/>
  <c r="L549" i="4"/>
  <c r="I550" i="4"/>
  <c r="J550" i="4"/>
  <c r="K550" i="4"/>
  <c r="L550" i="4"/>
  <c r="I551" i="4"/>
  <c r="J551" i="4"/>
  <c r="K551" i="4"/>
  <c r="L551" i="4"/>
  <c r="I552" i="4"/>
  <c r="J552" i="4"/>
  <c r="K552" i="4"/>
  <c r="L552" i="4"/>
  <c r="I553" i="4"/>
  <c r="J553" i="4"/>
  <c r="K553" i="4"/>
  <c r="L553" i="4"/>
  <c r="I554" i="4"/>
  <c r="J554" i="4"/>
  <c r="K554" i="4"/>
  <c r="L554" i="4"/>
  <c r="I555" i="4"/>
  <c r="J555" i="4"/>
  <c r="K555" i="4"/>
  <c r="L555" i="4"/>
  <c r="I556" i="4"/>
  <c r="J556" i="4"/>
  <c r="K556" i="4"/>
  <c r="L556" i="4"/>
  <c r="I557" i="4"/>
  <c r="J557" i="4"/>
  <c r="K557" i="4"/>
  <c r="L557" i="4"/>
  <c r="I558" i="4"/>
  <c r="J558" i="4"/>
  <c r="K558" i="4"/>
  <c r="L558" i="4"/>
  <c r="I559" i="4"/>
  <c r="J559" i="4"/>
  <c r="K559" i="4"/>
  <c r="L559" i="4"/>
  <c r="I560" i="4"/>
  <c r="J560" i="4"/>
  <c r="K560" i="4"/>
  <c r="L560" i="4"/>
  <c r="I561" i="4"/>
  <c r="J561" i="4"/>
  <c r="K561" i="4"/>
  <c r="L561" i="4"/>
  <c r="I562" i="4"/>
  <c r="J562" i="4"/>
  <c r="K562" i="4"/>
  <c r="L562" i="4"/>
  <c r="I563" i="4"/>
  <c r="J563" i="4"/>
  <c r="K563" i="4"/>
  <c r="L563" i="4"/>
  <c r="I564" i="4"/>
  <c r="J564" i="4"/>
  <c r="K564" i="4"/>
  <c r="L564" i="4"/>
  <c r="I565" i="4"/>
  <c r="J565" i="4"/>
  <c r="K565" i="4"/>
  <c r="L565" i="4"/>
  <c r="I566" i="4"/>
  <c r="J566" i="4"/>
  <c r="K566" i="4"/>
  <c r="L566" i="4"/>
  <c r="I567" i="4"/>
  <c r="J567" i="4"/>
  <c r="K567" i="4"/>
  <c r="L567" i="4"/>
  <c r="I568" i="4"/>
  <c r="J568" i="4"/>
  <c r="K568" i="4"/>
  <c r="L568" i="4"/>
  <c r="I569" i="4"/>
  <c r="J569" i="4"/>
  <c r="K569" i="4"/>
  <c r="L569" i="4"/>
  <c r="I570" i="4"/>
  <c r="J570" i="4"/>
  <c r="K570" i="4"/>
  <c r="L570" i="4"/>
  <c r="I571" i="4"/>
  <c r="J571" i="4"/>
  <c r="K571" i="4"/>
  <c r="L571" i="4"/>
  <c r="I572" i="4"/>
  <c r="J572" i="4"/>
  <c r="K572" i="4"/>
  <c r="L572" i="4"/>
  <c r="I573" i="4"/>
  <c r="J573" i="4"/>
  <c r="K573" i="4"/>
  <c r="L573" i="4"/>
  <c r="I574" i="4"/>
  <c r="J574" i="4"/>
  <c r="K574" i="4"/>
  <c r="L574" i="4"/>
  <c r="I575" i="4"/>
  <c r="J575" i="4"/>
  <c r="K575" i="4"/>
  <c r="L575" i="4"/>
  <c r="I576" i="4"/>
  <c r="J576" i="4"/>
  <c r="K576" i="4"/>
  <c r="L576" i="4"/>
  <c r="I577" i="4"/>
  <c r="J577" i="4"/>
  <c r="K577" i="4"/>
  <c r="L577" i="4"/>
  <c r="I578" i="4"/>
  <c r="J578" i="4"/>
  <c r="K578" i="4"/>
  <c r="L578" i="4"/>
  <c r="I579" i="4"/>
  <c r="J579" i="4"/>
  <c r="K579" i="4"/>
  <c r="L579" i="4"/>
  <c r="I580" i="4"/>
  <c r="J580" i="4"/>
  <c r="K580" i="4"/>
  <c r="L580" i="4"/>
  <c r="I581" i="4"/>
  <c r="J581" i="4"/>
  <c r="K581" i="4"/>
  <c r="L581" i="4"/>
  <c r="I582" i="4"/>
  <c r="J582" i="4"/>
  <c r="K582" i="4"/>
  <c r="L582" i="4"/>
  <c r="I583" i="4"/>
  <c r="J583" i="4"/>
  <c r="K583" i="4"/>
  <c r="L583" i="4"/>
  <c r="I584" i="4"/>
  <c r="J584" i="4"/>
  <c r="K584" i="4"/>
  <c r="L584" i="4"/>
  <c r="I585" i="4"/>
  <c r="J585" i="4"/>
  <c r="K585" i="4"/>
  <c r="L585" i="4"/>
  <c r="I586" i="4"/>
  <c r="J586" i="4"/>
  <c r="K586" i="4"/>
  <c r="L586" i="4"/>
  <c r="I587" i="4"/>
  <c r="J587" i="4"/>
  <c r="K587" i="4"/>
  <c r="L587" i="4"/>
  <c r="I588" i="4"/>
  <c r="J588" i="4"/>
  <c r="K588" i="4"/>
  <c r="L588" i="4"/>
  <c r="I589" i="4"/>
  <c r="J589" i="4"/>
  <c r="K589" i="4"/>
  <c r="L589" i="4"/>
  <c r="I590" i="4"/>
  <c r="J590" i="4"/>
  <c r="K590" i="4"/>
  <c r="L590" i="4"/>
  <c r="I591" i="4"/>
  <c r="J591" i="4"/>
  <c r="K591" i="4"/>
  <c r="L591" i="4"/>
  <c r="I592" i="4"/>
  <c r="J592" i="4"/>
  <c r="K592" i="4"/>
  <c r="L592" i="4"/>
  <c r="I593" i="4"/>
  <c r="J593" i="4"/>
  <c r="K593" i="4"/>
  <c r="L593" i="4"/>
  <c r="I594" i="4"/>
  <c r="J594" i="4"/>
  <c r="K594" i="4"/>
  <c r="L594" i="4"/>
  <c r="I595" i="4"/>
  <c r="J595" i="4"/>
  <c r="K595" i="4"/>
  <c r="L595" i="4"/>
  <c r="I596" i="4"/>
  <c r="J596" i="4"/>
  <c r="K596" i="4"/>
  <c r="L596" i="4"/>
  <c r="I597" i="4"/>
  <c r="J597" i="4"/>
  <c r="K597" i="4"/>
  <c r="L597" i="4"/>
  <c r="I598" i="4"/>
  <c r="J598" i="4"/>
  <c r="K598" i="4"/>
  <c r="L598" i="4"/>
  <c r="I599" i="4"/>
  <c r="J599" i="4"/>
  <c r="K599" i="4"/>
  <c r="L599" i="4"/>
  <c r="I600" i="4"/>
  <c r="J600" i="4"/>
  <c r="K600" i="4"/>
  <c r="L600" i="4"/>
  <c r="I601" i="4"/>
  <c r="J601" i="4"/>
  <c r="K601" i="4"/>
  <c r="L601" i="4"/>
  <c r="I602" i="4"/>
  <c r="J602" i="4"/>
  <c r="K602" i="4"/>
  <c r="L602" i="4"/>
  <c r="I603" i="4"/>
  <c r="J603" i="4"/>
  <c r="K603" i="4"/>
  <c r="L603" i="4"/>
  <c r="I604" i="4"/>
  <c r="J604" i="4"/>
  <c r="K604" i="4"/>
  <c r="L604" i="4"/>
  <c r="I605" i="4"/>
  <c r="J605" i="4"/>
  <c r="K605" i="4"/>
  <c r="L605" i="4" s="1"/>
  <c r="I606" i="4"/>
  <c r="J606" i="4"/>
  <c r="K606" i="4"/>
  <c r="L606" i="4" s="1"/>
  <c r="I607" i="4"/>
  <c r="J607" i="4"/>
  <c r="K607" i="4"/>
  <c r="L607" i="4" s="1"/>
  <c r="I608" i="4"/>
  <c r="J608" i="4"/>
  <c r="K608" i="4"/>
  <c r="L608" i="4" s="1"/>
  <c r="I609" i="4"/>
  <c r="J609" i="4"/>
  <c r="K609" i="4"/>
  <c r="L609" i="4" s="1"/>
  <c r="I610" i="4"/>
  <c r="J610" i="4"/>
  <c r="K610" i="4"/>
  <c r="L610" i="4" s="1"/>
  <c r="I611" i="4"/>
  <c r="J611" i="4"/>
  <c r="K611" i="4"/>
  <c r="L611" i="4" s="1"/>
  <c r="I612" i="4"/>
  <c r="J612" i="4"/>
  <c r="K612" i="4"/>
  <c r="L612" i="4" s="1"/>
  <c r="I613" i="4"/>
  <c r="J613" i="4"/>
  <c r="K613" i="4"/>
  <c r="L613" i="4" s="1"/>
  <c r="I614" i="4"/>
  <c r="J614" i="4"/>
  <c r="K614" i="4"/>
  <c r="L614" i="4" s="1"/>
  <c r="I615" i="4"/>
  <c r="J615" i="4"/>
  <c r="K615" i="4"/>
  <c r="L615" i="4" s="1"/>
  <c r="I616" i="4"/>
  <c r="J616" i="4"/>
  <c r="K616" i="4"/>
  <c r="L616" i="4" s="1"/>
  <c r="I617" i="4"/>
  <c r="J617" i="4"/>
  <c r="K617" i="4"/>
  <c r="L617" i="4" s="1"/>
  <c r="I618" i="4"/>
  <c r="J618" i="4"/>
  <c r="K618" i="4"/>
  <c r="L618" i="4" s="1"/>
  <c r="I619" i="4"/>
  <c r="J619" i="4"/>
  <c r="K619" i="4"/>
  <c r="L619" i="4" s="1"/>
  <c r="I620" i="4"/>
  <c r="J620" i="4"/>
  <c r="K620" i="4"/>
  <c r="L620" i="4" s="1"/>
  <c r="I621" i="4"/>
  <c r="J621" i="4"/>
  <c r="K621" i="4"/>
  <c r="L621" i="4" s="1"/>
  <c r="I622" i="4"/>
  <c r="J622" i="4"/>
  <c r="K622" i="4"/>
  <c r="L622" i="4" s="1"/>
  <c r="I623" i="4"/>
  <c r="J623" i="4"/>
  <c r="K623" i="4"/>
  <c r="L623" i="4" s="1"/>
  <c r="I624" i="4"/>
  <c r="J624" i="4"/>
  <c r="K624" i="4"/>
  <c r="L624" i="4" s="1"/>
  <c r="I625" i="4"/>
  <c r="J625" i="4"/>
  <c r="K625" i="4"/>
  <c r="L625" i="4" s="1"/>
  <c r="I626" i="4"/>
  <c r="J626" i="4"/>
  <c r="K626" i="4"/>
  <c r="L626" i="4" s="1"/>
  <c r="I627" i="4"/>
  <c r="J627" i="4"/>
  <c r="K627" i="4"/>
  <c r="L627" i="4" s="1"/>
  <c r="I628" i="4"/>
  <c r="J628" i="4"/>
  <c r="K628" i="4"/>
  <c r="L628" i="4" s="1"/>
  <c r="I630" i="4"/>
  <c r="J630" i="4"/>
  <c r="K630" i="4"/>
  <c r="L630" i="4" s="1"/>
  <c r="I631" i="4"/>
  <c r="J631" i="4"/>
  <c r="K631" i="4"/>
  <c r="L631" i="4" s="1"/>
  <c r="I632" i="4"/>
  <c r="J632" i="4"/>
  <c r="K632" i="4"/>
  <c r="L632" i="4" s="1"/>
  <c r="I633" i="4"/>
  <c r="J633" i="4"/>
  <c r="K633" i="4"/>
  <c r="L633" i="4" s="1"/>
  <c r="I634" i="4"/>
  <c r="J634" i="4"/>
  <c r="K634" i="4"/>
  <c r="L634" i="4" s="1"/>
  <c r="I635" i="4"/>
  <c r="J635" i="4"/>
  <c r="K635" i="4"/>
  <c r="L635" i="4" s="1"/>
  <c r="I636" i="4"/>
  <c r="J636" i="4"/>
  <c r="K636" i="4"/>
  <c r="L636" i="4" s="1"/>
  <c r="I637" i="4"/>
  <c r="J637" i="4"/>
  <c r="K637" i="4"/>
  <c r="L637" i="4" s="1"/>
  <c r="I638" i="4"/>
  <c r="J638" i="4"/>
  <c r="K638" i="4"/>
  <c r="L638" i="4" s="1"/>
  <c r="I639" i="4"/>
  <c r="J639" i="4"/>
  <c r="K639" i="4"/>
  <c r="L639" i="4" s="1"/>
  <c r="I640" i="4"/>
  <c r="J640" i="4"/>
  <c r="K640" i="4"/>
  <c r="L640" i="4" s="1"/>
  <c r="I641" i="4"/>
  <c r="J641" i="4"/>
  <c r="K641" i="4"/>
  <c r="L641" i="4" s="1"/>
  <c r="I642" i="4"/>
  <c r="J642" i="4"/>
  <c r="K642" i="4"/>
  <c r="L642" i="4" s="1"/>
  <c r="I643" i="4"/>
  <c r="J643" i="4"/>
  <c r="K643" i="4"/>
  <c r="L643" i="4" s="1"/>
  <c r="I644" i="4"/>
  <c r="J644" i="4"/>
  <c r="K644" i="4"/>
  <c r="L644" i="4" s="1"/>
  <c r="I645" i="4"/>
  <c r="J645" i="4"/>
  <c r="K645" i="4"/>
  <c r="L645" i="4" s="1"/>
  <c r="I646" i="4"/>
  <c r="J646" i="4"/>
  <c r="K646" i="4"/>
  <c r="L646" i="4" s="1"/>
  <c r="I647" i="4"/>
  <c r="J647" i="4"/>
  <c r="K647" i="4"/>
  <c r="L647" i="4" s="1"/>
  <c r="I648" i="4"/>
  <c r="J648" i="4"/>
  <c r="K648" i="4"/>
  <c r="L648" i="4" s="1"/>
  <c r="I649" i="4"/>
  <c r="J649" i="4"/>
  <c r="K649" i="4"/>
  <c r="L649" i="4" s="1"/>
  <c r="I650" i="4"/>
  <c r="J650" i="4"/>
  <c r="K650" i="4"/>
  <c r="L650" i="4" s="1"/>
  <c r="I651" i="4"/>
  <c r="J651" i="4"/>
  <c r="K651" i="4"/>
  <c r="L651" i="4" s="1"/>
  <c r="I652" i="4"/>
  <c r="J652" i="4"/>
  <c r="K652" i="4"/>
  <c r="L652" i="4" s="1"/>
  <c r="I653" i="4"/>
  <c r="J653" i="4"/>
  <c r="K653" i="4"/>
  <c r="L653" i="4" s="1"/>
  <c r="I654" i="4"/>
  <c r="J654" i="4"/>
  <c r="K654" i="4"/>
  <c r="L654" i="4" s="1"/>
  <c r="I655" i="4"/>
  <c r="J655" i="4"/>
  <c r="K655" i="4"/>
  <c r="L655" i="4" s="1"/>
  <c r="I656" i="4"/>
  <c r="J656" i="4"/>
  <c r="K656" i="4"/>
  <c r="L656" i="4" s="1"/>
  <c r="I657" i="4"/>
  <c r="J657" i="4"/>
  <c r="K657" i="4"/>
  <c r="L657" i="4" s="1"/>
  <c r="I658" i="4"/>
  <c r="J658" i="4"/>
  <c r="K658" i="4"/>
  <c r="L658" i="4" s="1"/>
  <c r="I659" i="4"/>
  <c r="J659" i="4"/>
  <c r="K659" i="4"/>
  <c r="L659" i="4" s="1"/>
  <c r="I660" i="4"/>
  <c r="J660" i="4"/>
  <c r="K660" i="4"/>
  <c r="L660" i="4" s="1"/>
  <c r="I661" i="4"/>
  <c r="J661" i="4"/>
  <c r="K661" i="4"/>
  <c r="L661" i="4" s="1"/>
  <c r="I662" i="4"/>
  <c r="J662" i="4"/>
  <c r="K662" i="4"/>
  <c r="L662" i="4" s="1"/>
  <c r="I663" i="4"/>
  <c r="J663" i="4"/>
  <c r="K663" i="4"/>
  <c r="L663" i="4" s="1"/>
  <c r="I664" i="4"/>
  <c r="J664" i="4"/>
  <c r="K664" i="4"/>
  <c r="L664" i="4" s="1"/>
  <c r="I665" i="4"/>
  <c r="J665" i="4"/>
  <c r="K665" i="4"/>
  <c r="L665" i="4" s="1"/>
  <c r="I666" i="4"/>
  <c r="J666" i="4"/>
  <c r="K666" i="4"/>
  <c r="L666" i="4" s="1"/>
  <c r="I667" i="4"/>
  <c r="J667" i="4"/>
  <c r="K667" i="4"/>
  <c r="L667" i="4" s="1"/>
  <c r="I668" i="4"/>
  <c r="J668" i="4"/>
  <c r="K668" i="4"/>
  <c r="L668" i="4" s="1"/>
  <c r="I669" i="4"/>
  <c r="J669" i="4"/>
  <c r="K669" i="4"/>
  <c r="L669" i="4" s="1"/>
  <c r="I670" i="4"/>
  <c r="J670" i="4"/>
  <c r="K670" i="4"/>
  <c r="L670" i="4" s="1"/>
  <c r="I671" i="4"/>
  <c r="J671" i="4"/>
  <c r="K671" i="4"/>
  <c r="L671" i="4" s="1"/>
  <c r="I672" i="4"/>
  <c r="J672" i="4"/>
  <c r="K672" i="4"/>
  <c r="L672" i="4" s="1"/>
  <c r="I673" i="4"/>
  <c r="J673" i="4"/>
  <c r="K673" i="4"/>
  <c r="L673" i="4" s="1"/>
  <c r="I674" i="4"/>
  <c r="J674" i="4"/>
  <c r="K674" i="4"/>
  <c r="L674" i="4" s="1"/>
  <c r="I675" i="4"/>
  <c r="J675" i="4"/>
  <c r="K675" i="4"/>
  <c r="L675" i="4" s="1"/>
  <c r="I676" i="4"/>
  <c r="J676" i="4"/>
  <c r="K676" i="4"/>
  <c r="L676" i="4" s="1"/>
  <c r="I677" i="4"/>
  <c r="J677" i="4"/>
  <c r="K677" i="4"/>
  <c r="L677" i="4" s="1"/>
  <c r="I678" i="4"/>
  <c r="J678" i="4"/>
  <c r="K678" i="4"/>
  <c r="L678" i="4" s="1"/>
  <c r="I679" i="4"/>
  <c r="J679" i="4"/>
  <c r="K679" i="4"/>
  <c r="L679" i="4" s="1"/>
  <c r="I680" i="4"/>
  <c r="J680" i="4"/>
  <c r="K680" i="4"/>
  <c r="L680" i="4" s="1"/>
  <c r="I681" i="4"/>
  <c r="J681" i="4"/>
  <c r="K681" i="4"/>
  <c r="L681" i="4" s="1"/>
  <c r="I682" i="4"/>
  <c r="J682" i="4"/>
  <c r="K682" i="4"/>
  <c r="L682" i="4" s="1"/>
  <c r="I683" i="4"/>
  <c r="J683" i="4"/>
  <c r="K683" i="4"/>
  <c r="L683" i="4" s="1"/>
  <c r="I684" i="4"/>
  <c r="J684" i="4"/>
  <c r="K684" i="4"/>
  <c r="L684" i="4" s="1"/>
  <c r="I685" i="4"/>
  <c r="J685" i="4"/>
  <c r="K685" i="4"/>
  <c r="L685" i="4" s="1"/>
  <c r="I686" i="4"/>
  <c r="J686" i="4"/>
  <c r="K686" i="4"/>
  <c r="L686" i="4" s="1"/>
  <c r="I687" i="4"/>
  <c r="J687" i="4"/>
  <c r="K687" i="4"/>
  <c r="L687" i="4" s="1"/>
  <c r="I688" i="4"/>
  <c r="J688" i="4"/>
  <c r="K688" i="4"/>
  <c r="L688" i="4" s="1"/>
  <c r="I689" i="4"/>
  <c r="J689" i="4"/>
  <c r="K689" i="4"/>
  <c r="L689" i="4" s="1"/>
  <c r="I690" i="4"/>
  <c r="J690" i="4"/>
  <c r="K690" i="4"/>
  <c r="L690" i="4" s="1"/>
  <c r="I691" i="4"/>
  <c r="J691" i="4"/>
  <c r="K691" i="4"/>
  <c r="L691" i="4" s="1"/>
  <c r="I692" i="4"/>
  <c r="J692" i="4"/>
  <c r="K692" i="4"/>
  <c r="L692" i="4" s="1"/>
  <c r="I693" i="4"/>
  <c r="J693" i="4"/>
  <c r="K693" i="4"/>
  <c r="L693" i="4" s="1"/>
  <c r="I694" i="4"/>
  <c r="J694" i="4"/>
  <c r="K694" i="4"/>
  <c r="L694" i="4" s="1"/>
  <c r="I695" i="4"/>
  <c r="J695" i="4"/>
  <c r="K695" i="4"/>
  <c r="L695" i="4" s="1"/>
  <c r="I696" i="4"/>
  <c r="J696" i="4"/>
  <c r="K696" i="4"/>
  <c r="L696" i="4" s="1"/>
  <c r="I697" i="4"/>
  <c r="J697" i="4"/>
  <c r="K697" i="4"/>
  <c r="L697" i="4" s="1"/>
  <c r="I698" i="4"/>
  <c r="J698" i="4"/>
  <c r="K698" i="4"/>
  <c r="L698" i="4" s="1"/>
  <c r="I699" i="4"/>
  <c r="J699" i="4"/>
  <c r="K699" i="4"/>
  <c r="L699" i="4" s="1"/>
  <c r="I701" i="4"/>
  <c r="J701" i="4"/>
  <c r="K701" i="4"/>
  <c r="L701" i="4" s="1"/>
  <c r="I702" i="4"/>
  <c r="J702" i="4"/>
  <c r="K702" i="4"/>
  <c r="L702" i="4" s="1"/>
  <c r="I703" i="4"/>
  <c r="J703" i="4"/>
  <c r="K703" i="4"/>
  <c r="L703" i="4" s="1"/>
  <c r="I704" i="4"/>
  <c r="J704" i="4"/>
  <c r="K704" i="4"/>
  <c r="L704" i="4" s="1"/>
  <c r="I705" i="4"/>
  <c r="J705" i="4"/>
  <c r="K705" i="4"/>
  <c r="L705" i="4" s="1"/>
  <c r="I706" i="4"/>
  <c r="J706" i="4"/>
  <c r="K706" i="4"/>
  <c r="L706" i="4" s="1"/>
  <c r="I707" i="4"/>
  <c r="J707" i="4"/>
  <c r="K707" i="4"/>
  <c r="L707" i="4" s="1"/>
  <c r="I708" i="4"/>
  <c r="J708" i="4"/>
  <c r="K708" i="4"/>
  <c r="L708" i="4" s="1"/>
  <c r="I709" i="4"/>
  <c r="J709" i="4"/>
  <c r="K709" i="4"/>
  <c r="L709" i="4" s="1"/>
  <c r="I710" i="4"/>
  <c r="J710" i="4"/>
  <c r="K710" i="4"/>
  <c r="L710" i="4" s="1"/>
  <c r="I711" i="4"/>
  <c r="J711" i="4"/>
  <c r="K711" i="4"/>
  <c r="L711" i="4" s="1"/>
  <c r="I712" i="4"/>
  <c r="J712" i="4"/>
  <c r="K712" i="4"/>
  <c r="L712" i="4" s="1"/>
  <c r="I713" i="4"/>
  <c r="J713" i="4"/>
  <c r="K713" i="4"/>
  <c r="L713" i="4" s="1"/>
  <c r="I714" i="4"/>
  <c r="J714" i="4"/>
  <c r="K714" i="4"/>
  <c r="L714" i="4" s="1"/>
  <c r="I715" i="4"/>
  <c r="J715" i="4"/>
  <c r="K715" i="4"/>
  <c r="L715" i="4" s="1"/>
  <c r="I716" i="4"/>
  <c r="J716" i="4"/>
  <c r="K716" i="4"/>
  <c r="L716" i="4" s="1"/>
  <c r="I717" i="4"/>
  <c r="J717" i="4"/>
  <c r="K717" i="4"/>
  <c r="L717" i="4" s="1"/>
  <c r="I718" i="4"/>
  <c r="J718" i="4"/>
  <c r="K718" i="4"/>
  <c r="L718" i="4" s="1"/>
  <c r="I719" i="4"/>
  <c r="J719" i="4"/>
  <c r="K719" i="4"/>
  <c r="L719" i="4" s="1"/>
  <c r="I720" i="4"/>
  <c r="J720" i="4"/>
  <c r="K720" i="4"/>
  <c r="L720" i="4" s="1"/>
  <c r="I721" i="4"/>
  <c r="J721" i="4"/>
  <c r="K721" i="4"/>
  <c r="L721" i="4" s="1"/>
  <c r="I722" i="4"/>
  <c r="J722" i="4"/>
  <c r="K722" i="4"/>
  <c r="L722" i="4" s="1"/>
  <c r="I723" i="4"/>
  <c r="J723" i="4"/>
  <c r="K723" i="4"/>
  <c r="L723" i="4" s="1"/>
  <c r="I724" i="4"/>
  <c r="J724" i="4"/>
  <c r="K724" i="4"/>
  <c r="L724" i="4" s="1"/>
  <c r="I725" i="4"/>
  <c r="J725" i="4"/>
  <c r="K725" i="4"/>
  <c r="L725" i="4" s="1"/>
  <c r="I726" i="4"/>
  <c r="J726" i="4"/>
  <c r="K726" i="4"/>
  <c r="L726" i="4" s="1"/>
  <c r="I727" i="4"/>
  <c r="J727" i="4"/>
  <c r="K727" i="4"/>
  <c r="L727" i="4" s="1"/>
  <c r="I728" i="4"/>
  <c r="J728" i="4"/>
  <c r="K728" i="4"/>
  <c r="L728" i="4" s="1"/>
  <c r="I729" i="4"/>
  <c r="J729" i="4"/>
  <c r="K729" i="4"/>
  <c r="L729" i="4" s="1"/>
  <c r="I730" i="4"/>
  <c r="J730" i="4"/>
  <c r="K730" i="4"/>
  <c r="L730" i="4" s="1"/>
  <c r="I731" i="4"/>
  <c r="J731" i="4"/>
  <c r="K731" i="4"/>
  <c r="L731" i="4" s="1"/>
  <c r="I732" i="4"/>
  <c r="J732" i="4"/>
  <c r="K732" i="4"/>
  <c r="L732" i="4" s="1"/>
  <c r="I733" i="4"/>
  <c r="J733" i="4"/>
  <c r="K733" i="4"/>
  <c r="L733" i="4" s="1"/>
  <c r="I734" i="4"/>
  <c r="J734" i="4"/>
  <c r="K734" i="4"/>
  <c r="L734" i="4" s="1"/>
  <c r="I735" i="4"/>
  <c r="J735" i="4"/>
  <c r="K735" i="4"/>
  <c r="L735" i="4" s="1"/>
  <c r="I736" i="4"/>
  <c r="J736" i="4"/>
  <c r="K736" i="4"/>
  <c r="L736" i="4" s="1"/>
  <c r="I737" i="4"/>
  <c r="J737" i="4"/>
  <c r="K737" i="4"/>
  <c r="L737" i="4" s="1"/>
  <c r="I738" i="4"/>
  <c r="J738" i="4"/>
  <c r="K738" i="4"/>
  <c r="L738" i="4" s="1"/>
  <c r="I739" i="4"/>
  <c r="J739" i="4"/>
  <c r="K739" i="4"/>
  <c r="L739" i="4" s="1"/>
  <c r="I740" i="4"/>
  <c r="J740" i="4"/>
  <c r="K740" i="4"/>
  <c r="L740" i="4" s="1"/>
  <c r="I741" i="4"/>
  <c r="J741" i="4"/>
  <c r="K741" i="4"/>
  <c r="L741" i="4" s="1"/>
  <c r="I742" i="4"/>
  <c r="J742" i="4"/>
  <c r="K742" i="4"/>
  <c r="L742" i="4" s="1"/>
  <c r="I743" i="4"/>
  <c r="J743" i="4"/>
  <c r="K743" i="4"/>
  <c r="L743" i="4" s="1"/>
  <c r="I744" i="4"/>
  <c r="J744" i="4"/>
  <c r="K744" i="4"/>
  <c r="L744" i="4" s="1"/>
  <c r="I745" i="4"/>
  <c r="J745" i="4"/>
  <c r="K745" i="4"/>
  <c r="L745" i="4" s="1"/>
  <c r="I746" i="4"/>
  <c r="J746" i="4"/>
  <c r="K746" i="4"/>
  <c r="L746" i="4" s="1"/>
  <c r="I747" i="4"/>
  <c r="J747" i="4"/>
  <c r="K747" i="4"/>
  <c r="L747" i="4" s="1"/>
  <c r="I748" i="4"/>
  <c r="J748" i="4"/>
  <c r="K748" i="4"/>
  <c r="L748" i="4" s="1"/>
  <c r="I749" i="4"/>
  <c r="J749" i="4"/>
  <c r="K749" i="4"/>
  <c r="L749" i="4" s="1"/>
  <c r="I750" i="4"/>
  <c r="J750" i="4"/>
  <c r="K750" i="4"/>
  <c r="L750" i="4" s="1"/>
  <c r="I751" i="4"/>
  <c r="J751" i="4"/>
  <c r="K751" i="4"/>
  <c r="L751" i="4" s="1"/>
  <c r="I752" i="4"/>
  <c r="J752" i="4"/>
  <c r="K752" i="4"/>
  <c r="L752" i="4" s="1"/>
  <c r="I753" i="4"/>
  <c r="J753" i="4"/>
  <c r="K753" i="4"/>
  <c r="L753" i="4" s="1"/>
  <c r="I754" i="4"/>
  <c r="J754" i="4"/>
  <c r="K754" i="4"/>
  <c r="L754" i="4" s="1"/>
  <c r="I755" i="4"/>
  <c r="J755" i="4"/>
  <c r="K755" i="4"/>
  <c r="L755" i="4" s="1"/>
  <c r="I756" i="4"/>
  <c r="J756" i="4"/>
  <c r="K756" i="4"/>
  <c r="L756" i="4" s="1"/>
  <c r="I757" i="4"/>
  <c r="J757" i="4"/>
  <c r="K757" i="4"/>
  <c r="L757" i="4" s="1"/>
  <c r="I758" i="4"/>
  <c r="J758" i="4"/>
  <c r="K758" i="4"/>
  <c r="L758" i="4" s="1"/>
  <c r="I759" i="4"/>
  <c r="J759" i="4"/>
  <c r="K759" i="4"/>
  <c r="L759" i="4" s="1"/>
  <c r="I760" i="4"/>
  <c r="J760" i="4"/>
  <c r="K760" i="4"/>
  <c r="L760" i="4" s="1"/>
  <c r="I761" i="4"/>
  <c r="J761" i="4"/>
  <c r="K761" i="4"/>
  <c r="L761" i="4" s="1"/>
  <c r="I762" i="4"/>
  <c r="J762" i="4"/>
  <c r="K762" i="4"/>
  <c r="L762" i="4" s="1"/>
  <c r="I763" i="4"/>
  <c r="J763" i="4"/>
  <c r="K763" i="4"/>
  <c r="L763" i="4" s="1"/>
  <c r="I765" i="4"/>
  <c r="J765" i="4"/>
  <c r="K765" i="4"/>
  <c r="L765" i="4" s="1"/>
  <c r="I766" i="4"/>
  <c r="J766" i="4"/>
  <c r="K766" i="4"/>
  <c r="L766" i="4" s="1"/>
  <c r="I767" i="4"/>
  <c r="J767" i="4"/>
  <c r="K767" i="4"/>
  <c r="L767" i="4" s="1"/>
  <c r="I768" i="4"/>
  <c r="J768" i="4"/>
  <c r="K768" i="4"/>
  <c r="L768" i="4" s="1"/>
  <c r="I769" i="4"/>
  <c r="J769" i="4"/>
  <c r="K769" i="4"/>
  <c r="L769" i="4" s="1"/>
  <c r="I770" i="4"/>
  <c r="J770" i="4"/>
  <c r="K770" i="4"/>
  <c r="L770" i="4" s="1"/>
  <c r="I771" i="4"/>
  <c r="J771" i="4"/>
  <c r="K771" i="4"/>
  <c r="L771" i="4" s="1"/>
  <c r="I772" i="4"/>
  <c r="J772" i="4"/>
  <c r="K772" i="4"/>
  <c r="L772" i="4" s="1"/>
  <c r="I773" i="4"/>
  <c r="J773" i="4"/>
  <c r="K773" i="4"/>
  <c r="L773" i="4" s="1"/>
  <c r="L14" i="4"/>
  <c r="I16" i="2"/>
  <c r="L15" i="4"/>
  <c r="I17" i="2" s="1"/>
  <c r="L16" i="4"/>
  <c r="I18" i="2" s="1"/>
  <c r="J18" i="2"/>
  <c r="L17" i="4"/>
  <c r="I19" i="2" s="1"/>
  <c r="J14" i="3"/>
  <c r="H16" i="2"/>
  <c r="J15" i="3"/>
  <c r="J16" i="3"/>
  <c r="H18" i="2"/>
  <c r="J17" i="3"/>
  <c r="H19" i="2" s="1"/>
  <c r="H17" i="2"/>
  <c r="H21" i="2" s="1"/>
  <c r="A22" i="4"/>
  <c r="A22" i="3"/>
  <c r="F19" i="2"/>
  <c r="C32" i="5"/>
  <c r="D32" i="5"/>
  <c r="H773" i="4"/>
  <c r="K32" i="5"/>
  <c r="L32" i="5"/>
  <c r="F7" i="12"/>
  <c r="D7" i="12"/>
  <c r="F6" i="12"/>
  <c r="C6" i="12"/>
  <c r="C5" i="12"/>
  <c r="C4" i="12"/>
  <c r="F6" i="8"/>
  <c r="C5" i="8"/>
  <c r="C4" i="8"/>
  <c r="I25" i="3"/>
  <c r="J25" i="3" s="1"/>
  <c r="I26" i="3"/>
  <c r="J26" i="3"/>
  <c r="I27" i="3"/>
  <c r="J27" i="3" s="1"/>
  <c r="I28" i="3"/>
  <c r="J28" i="3"/>
  <c r="I29" i="3"/>
  <c r="J29" i="3" s="1"/>
  <c r="I30" i="3"/>
  <c r="J30" i="3" s="1"/>
  <c r="I31" i="3"/>
  <c r="J31" i="3" s="1"/>
  <c r="I32" i="3"/>
  <c r="J32" i="3"/>
  <c r="I33" i="3"/>
  <c r="J33" i="3" s="1"/>
  <c r="I34" i="3"/>
  <c r="J34" i="3"/>
  <c r="I35" i="3"/>
  <c r="J35" i="3" s="1"/>
  <c r="I36" i="3"/>
  <c r="J36" i="3"/>
  <c r="I37" i="3"/>
  <c r="J37" i="3" s="1"/>
  <c r="I38" i="3"/>
  <c r="J38" i="3" s="1"/>
  <c r="I39" i="3"/>
  <c r="J39" i="3" s="1"/>
  <c r="I40" i="3"/>
  <c r="J40" i="3" s="1"/>
  <c r="I41" i="3"/>
  <c r="J41" i="3" s="1"/>
  <c r="I42" i="3"/>
  <c r="J42" i="3"/>
  <c r="I43" i="3"/>
  <c r="J43" i="3" s="1"/>
  <c r="I44" i="3"/>
  <c r="J44" i="3"/>
  <c r="I45" i="3"/>
  <c r="J45" i="3" s="1"/>
  <c r="I46" i="3"/>
  <c r="J46" i="3" s="1"/>
  <c r="I47" i="3"/>
  <c r="J47" i="3" s="1"/>
  <c r="I48" i="3"/>
  <c r="J48" i="3"/>
  <c r="I49" i="3"/>
  <c r="J49" i="3" s="1"/>
  <c r="I50" i="3"/>
  <c r="J50" i="3"/>
  <c r="I51" i="3"/>
  <c r="J51" i="3" s="1"/>
  <c r="I52" i="3"/>
  <c r="J52" i="3"/>
  <c r="I53" i="3"/>
  <c r="J53" i="3" s="1"/>
  <c r="I54" i="3"/>
  <c r="J54" i="3" s="1"/>
  <c r="I55" i="3"/>
  <c r="J55" i="3" s="1"/>
  <c r="I56" i="3"/>
  <c r="J56" i="3" s="1"/>
  <c r="I57" i="3"/>
  <c r="J57" i="3" s="1"/>
  <c r="I58" i="3"/>
  <c r="J58" i="3"/>
  <c r="I59" i="3"/>
  <c r="J59" i="3" s="1"/>
  <c r="I60" i="3"/>
  <c r="J60" i="3"/>
  <c r="I61" i="3"/>
  <c r="J61" i="3" s="1"/>
  <c r="I62" i="3"/>
  <c r="J62" i="3" s="1"/>
  <c r="I63" i="3"/>
  <c r="J63" i="3" s="1"/>
  <c r="I64" i="3"/>
  <c r="J64" i="3"/>
  <c r="I65" i="3"/>
  <c r="J65" i="3" s="1"/>
  <c r="I66" i="3"/>
  <c r="J66" i="3"/>
  <c r="I67" i="3"/>
  <c r="J67" i="3" s="1"/>
  <c r="I68" i="3"/>
  <c r="J68" i="3"/>
  <c r="I69" i="3"/>
  <c r="J69" i="3" s="1"/>
  <c r="I70" i="3"/>
  <c r="J70" i="3" s="1"/>
  <c r="I71" i="3"/>
  <c r="J71" i="3" s="1"/>
  <c r="I72" i="3"/>
  <c r="J72" i="3" s="1"/>
  <c r="I73" i="3"/>
  <c r="J73" i="3" s="1"/>
  <c r="I74" i="3"/>
  <c r="J74" i="3"/>
  <c r="I75" i="3"/>
  <c r="J75" i="3" s="1"/>
  <c r="I76" i="3"/>
  <c r="J76" i="3"/>
  <c r="I77" i="3"/>
  <c r="J77" i="3" s="1"/>
  <c r="I78" i="3"/>
  <c r="J78" i="3" s="1"/>
  <c r="I79" i="3"/>
  <c r="J79" i="3" s="1"/>
  <c r="I80" i="3"/>
  <c r="J80" i="3"/>
  <c r="I81" i="3"/>
  <c r="J81" i="3" s="1"/>
  <c r="I82" i="3"/>
  <c r="J82" i="3"/>
  <c r="I83" i="3"/>
  <c r="J83" i="3" s="1"/>
  <c r="I84" i="3"/>
  <c r="J84" i="3"/>
  <c r="I85" i="3"/>
  <c r="J85" i="3" s="1"/>
  <c r="I86" i="3"/>
  <c r="J86" i="3" s="1"/>
  <c r="I87" i="3"/>
  <c r="J87" i="3" s="1"/>
  <c r="I88" i="3"/>
  <c r="J88" i="3" s="1"/>
  <c r="I89" i="3"/>
  <c r="J89" i="3" s="1"/>
  <c r="I90" i="3"/>
  <c r="J90" i="3"/>
  <c r="I91" i="3"/>
  <c r="J91" i="3" s="1"/>
  <c r="I92" i="3"/>
  <c r="J92" i="3"/>
  <c r="I93" i="3"/>
  <c r="J93" i="3" s="1"/>
  <c r="I94" i="3"/>
  <c r="J94" i="3" s="1"/>
  <c r="I95" i="3"/>
  <c r="J95" i="3" s="1"/>
  <c r="I96" i="3"/>
  <c r="J96" i="3"/>
  <c r="I97" i="3"/>
  <c r="J97" i="3" s="1"/>
  <c r="I98" i="3"/>
  <c r="J98" i="3"/>
  <c r="I99" i="3"/>
  <c r="J99" i="3" s="1"/>
  <c r="I100" i="3"/>
  <c r="J100" i="3"/>
  <c r="I101" i="3"/>
  <c r="J101" i="3" s="1"/>
  <c r="I102" i="3"/>
  <c r="J102" i="3" s="1"/>
  <c r="I103" i="3"/>
  <c r="J103" i="3" s="1"/>
  <c r="I104" i="3"/>
  <c r="J104" i="3" s="1"/>
  <c r="I105" i="3"/>
  <c r="J105" i="3"/>
  <c r="I106" i="3"/>
  <c r="J106" i="3" s="1"/>
  <c r="I107" i="3"/>
  <c r="J107" i="3"/>
  <c r="I108" i="3"/>
  <c r="J108" i="3" s="1"/>
  <c r="I109" i="3"/>
  <c r="J109" i="3"/>
  <c r="I110" i="3"/>
  <c r="J110" i="3" s="1"/>
  <c r="I111" i="3"/>
  <c r="J111" i="3"/>
  <c r="I112" i="3"/>
  <c r="J112" i="3" s="1"/>
  <c r="I113" i="3"/>
  <c r="J113" i="3"/>
  <c r="I114" i="3"/>
  <c r="J114" i="3" s="1"/>
  <c r="I115" i="3"/>
  <c r="J115" i="3"/>
  <c r="I116" i="3"/>
  <c r="J116" i="3" s="1"/>
  <c r="I117" i="3"/>
  <c r="J117" i="3" s="1"/>
  <c r="I118" i="3"/>
  <c r="J118" i="3"/>
  <c r="I119" i="3"/>
  <c r="J119" i="3" s="1"/>
  <c r="I120" i="3"/>
  <c r="J120" i="3" s="1"/>
  <c r="I121" i="3"/>
  <c r="J121" i="3" s="1"/>
  <c r="I122" i="3"/>
  <c r="J122" i="3"/>
  <c r="I123" i="3"/>
  <c r="J123" i="3" s="1"/>
  <c r="I124" i="3"/>
  <c r="J124" i="3" s="1"/>
  <c r="I125" i="3"/>
  <c r="J125" i="3" s="1"/>
  <c r="I126" i="3"/>
  <c r="J126" i="3"/>
  <c r="I127" i="3"/>
  <c r="J127" i="3" s="1"/>
  <c r="I128" i="3"/>
  <c r="J128" i="3" s="1"/>
  <c r="I129" i="3"/>
  <c r="J129" i="3" s="1"/>
  <c r="I130" i="3"/>
  <c r="J130" i="3"/>
  <c r="I131" i="3"/>
  <c r="J131" i="3" s="1"/>
  <c r="I132" i="3"/>
  <c r="J132" i="3" s="1"/>
  <c r="I133" i="3"/>
  <c r="J133" i="3" s="1"/>
  <c r="I134" i="3"/>
  <c r="J134" i="3"/>
  <c r="I135" i="3"/>
  <c r="J135" i="3" s="1"/>
  <c r="I136" i="3"/>
  <c r="J136" i="3" s="1"/>
  <c r="I137" i="3"/>
  <c r="J137" i="3" s="1"/>
  <c r="I138" i="3"/>
  <c r="J138" i="3"/>
  <c r="I139" i="3"/>
  <c r="J139" i="3" s="1"/>
  <c r="I140" i="3"/>
  <c r="J140" i="3" s="1"/>
  <c r="I141" i="3"/>
  <c r="J141" i="3" s="1"/>
  <c r="I142" i="3"/>
  <c r="J142" i="3"/>
  <c r="I143" i="3"/>
  <c r="J143" i="3" s="1"/>
  <c r="I144" i="3"/>
  <c r="J144" i="3" s="1"/>
  <c r="I145" i="3"/>
  <c r="J145" i="3" s="1"/>
  <c r="I146" i="3"/>
  <c r="J146" i="3"/>
  <c r="I147" i="3"/>
  <c r="J147" i="3" s="1"/>
  <c r="I148" i="3"/>
  <c r="J148" i="3" s="1"/>
  <c r="I149" i="3"/>
  <c r="J149" i="3" s="1"/>
  <c r="I150" i="3"/>
  <c r="J150" i="3"/>
  <c r="I151" i="3"/>
  <c r="J151" i="3" s="1"/>
  <c r="I152" i="3"/>
  <c r="J152" i="3" s="1"/>
  <c r="I153" i="3"/>
  <c r="J153" i="3" s="1"/>
  <c r="I154" i="3"/>
  <c r="J154" i="3"/>
  <c r="I155" i="3"/>
  <c r="J155" i="3" s="1"/>
  <c r="I156" i="3"/>
  <c r="J156" i="3" s="1"/>
  <c r="I157" i="3"/>
  <c r="J157" i="3" s="1"/>
  <c r="I158" i="3"/>
  <c r="J158" i="3"/>
  <c r="I159" i="3"/>
  <c r="J159" i="3" s="1"/>
  <c r="I160" i="3"/>
  <c r="J160" i="3" s="1"/>
  <c r="I161" i="3"/>
  <c r="J161" i="3" s="1"/>
  <c r="I162" i="3"/>
  <c r="J162" i="3"/>
  <c r="I163" i="3"/>
  <c r="J163" i="3" s="1"/>
  <c r="I164" i="3"/>
  <c r="J164" i="3" s="1"/>
  <c r="I165" i="3"/>
  <c r="J165" i="3" s="1"/>
  <c r="I166" i="3"/>
  <c r="J166" i="3"/>
  <c r="I167" i="3"/>
  <c r="J167" i="3" s="1"/>
  <c r="I168" i="3"/>
  <c r="J168" i="3" s="1"/>
  <c r="I169" i="3"/>
  <c r="J169" i="3" s="1"/>
  <c r="I170" i="3"/>
  <c r="J170" i="3"/>
  <c r="I171" i="3"/>
  <c r="J171" i="3" s="1"/>
  <c r="I172" i="3"/>
  <c r="J172" i="3" s="1"/>
  <c r="I173" i="3"/>
  <c r="J173" i="3" s="1"/>
  <c r="I174" i="3"/>
  <c r="J174" i="3"/>
  <c r="I175" i="3"/>
  <c r="J175" i="3" s="1"/>
  <c r="I176" i="3"/>
  <c r="J176" i="3" s="1"/>
  <c r="I177" i="3"/>
  <c r="J177" i="3" s="1"/>
  <c r="I178" i="3"/>
  <c r="J178" i="3"/>
  <c r="I179" i="3"/>
  <c r="J179" i="3" s="1"/>
  <c r="I180" i="3"/>
  <c r="J180" i="3" s="1"/>
  <c r="I181" i="3"/>
  <c r="J181" i="3" s="1"/>
  <c r="I182" i="3"/>
  <c r="J182" i="3"/>
  <c r="I183" i="3"/>
  <c r="J183" i="3" s="1"/>
  <c r="I184" i="3"/>
  <c r="J184" i="3" s="1"/>
  <c r="I185" i="3"/>
  <c r="J185" i="3" s="1"/>
  <c r="I186" i="3"/>
  <c r="J186" i="3"/>
  <c r="I187" i="3"/>
  <c r="J187" i="3" s="1"/>
  <c r="I188" i="3"/>
  <c r="J188" i="3" s="1"/>
  <c r="I189" i="3"/>
  <c r="J189" i="3" s="1"/>
  <c r="I190" i="3"/>
  <c r="J190" i="3"/>
  <c r="I191" i="3"/>
  <c r="J191" i="3" s="1"/>
  <c r="I192" i="3"/>
  <c r="J192" i="3" s="1"/>
  <c r="I193" i="3"/>
  <c r="J193" i="3" s="1"/>
  <c r="I194" i="3"/>
  <c r="J194" i="3"/>
  <c r="I195" i="3"/>
  <c r="J195" i="3" s="1"/>
  <c r="I196" i="3"/>
  <c r="J196" i="3" s="1"/>
  <c r="I197" i="3"/>
  <c r="J197" i="3" s="1"/>
  <c r="I198" i="3"/>
  <c r="J198" i="3"/>
  <c r="I199" i="3"/>
  <c r="J199" i="3" s="1"/>
  <c r="I200" i="3"/>
  <c r="J200" i="3" s="1"/>
  <c r="I201" i="3"/>
  <c r="J201" i="3" s="1"/>
  <c r="I202" i="3"/>
  <c r="J202" i="3"/>
  <c r="I203" i="3"/>
  <c r="J203" i="3" s="1"/>
  <c r="I204" i="3"/>
  <c r="J204" i="3" s="1"/>
  <c r="I205" i="3"/>
  <c r="J205" i="3" s="1"/>
  <c r="I206" i="3"/>
  <c r="J206" i="3"/>
  <c r="I207" i="3"/>
  <c r="J207" i="3" s="1"/>
  <c r="I208" i="3"/>
  <c r="J208" i="3" s="1"/>
  <c r="I209" i="3"/>
  <c r="J209" i="3" s="1"/>
  <c r="I210" i="3"/>
  <c r="J210" i="3"/>
  <c r="I211" i="3"/>
  <c r="J211" i="3" s="1"/>
  <c r="I212" i="3"/>
  <c r="J212" i="3" s="1"/>
  <c r="I213" i="3"/>
  <c r="J213" i="3" s="1"/>
  <c r="I214" i="3"/>
  <c r="J214" i="3"/>
  <c r="I215" i="3"/>
  <c r="J215" i="3" s="1"/>
  <c r="I216" i="3"/>
  <c r="J216" i="3" s="1"/>
  <c r="I217" i="3"/>
  <c r="J217" i="3" s="1"/>
  <c r="I218" i="3"/>
  <c r="J218" i="3"/>
  <c r="I219" i="3"/>
  <c r="J219" i="3" s="1"/>
  <c r="I220" i="3"/>
  <c r="J220" i="3" s="1"/>
  <c r="I221" i="3"/>
  <c r="J221" i="3" s="1"/>
  <c r="I222" i="3"/>
  <c r="J222" i="3"/>
  <c r="I223" i="3"/>
  <c r="J223" i="3" s="1"/>
  <c r="I224" i="3"/>
  <c r="J224" i="3" s="1"/>
  <c r="I225" i="3"/>
  <c r="J225" i="3" s="1"/>
  <c r="I226" i="3"/>
  <c r="J226" i="3"/>
  <c r="I227" i="3"/>
  <c r="J227" i="3" s="1"/>
  <c r="I228" i="3"/>
  <c r="J228" i="3" s="1"/>
  <c r="I229" i="3"/>
  <c r="J229" i="3" s="1"/>
  <c r="I230" i="3"/>
  <c r="J230" i="3"/>
  <c r="I231" i="3"/>
  <c r="J231" i="3" s="1"/>
  <c r="I232" i="3"/>
  <c r="J232" i="3" s="1"/>
  <c r="I233" i="3"/>
  <c r="J233" i="3" s="1"/>
  <c r="I234" i="3"/>
  <c r="J234" i="3"/>
  <c r="I235" i="3"/>
  <c r="J235" i="3" s="1"/>
  <c r="I236" i="3"/>
  <c r="J236" i="3" s="1"/>
  <c r="I237" i="3"/>
  <c r="J237" i="3" s="1"/>
  <c r="I238" i="3"/>
  <c r="J238" i="3"/>
  <c r="I239" i="3"/>
  <c r="J239" i="3" s="1"/>
  <c r="I240" i="3"/>
  <c r="J240" i="3" s="1"/>
  <c r="I241" i="3"/>
  <c r="J241" i="3" s="1"/>
  <c r="I242" i="3"/>
  <c r="J242" i="3"/>
  <c r="I243" i="3"/>
  <c r="J243" i="3" s="1"/>
  <c r="I244" i="3"/>
  <c r="J244" i="3" s="1"/>
  <c r="I245" i="3"/>
  <c r="J245" i="3" s="1"/>
  <c r="I246" i="3"/>
  <c r="J246" i="3"/>
  <c r="I247" i="3"/>
  <c r="J247" i="3" s="1"/>
  <c r="I248" i="3"/>
  <c r="J248" i="3" s="1"/>
  <c r="I249" i="3"/>
  <c r="J249" i="3" s="1"/>
  <c r="I250" i="3"/>
  <c r="J250" i="3"/>
  <c r="I251" i="3"/>
  <c r="J251" i="3" s="1"/>
  <c r="I252" i="3"/>
  <c r="J252" i="3" s="1"/>
  <c r="I253" i="3"/>
  <c r="J253" i="3" s="1"/>
  <c r="I254" i="3"/>
  <c r="J254" i="3"/>
  <c r="I255" i="3"/>
  <c r="J255" i="3" s="1"/>
  <c r="I256" i="3"/>
  <c r="J256" i="3" s="1"/>
  <c r="I257" i="3"/>
  <c r="J257" i="3" s="1"/>
  <c r="I258" i="3"/>
  <c r="J258" i="3"/>
  <c r="I259" i="3"/>
  <c r="J259" i="3" s="1"/>
  <c r="I260" i="3"/>
  <c r="J260" i="3" s="1"/>
  <c r="I261" i="3"/>
  <c r="J261" i="3" s="1"/>
  <c r="I262" i="3"/>
  <c r="J262" i="3"/>
  <c r="I263" i="3"/>
  <c r="J263" i="3" s="1"/>
  <c r="I264" i="3"/>
  <c r="J264" i="3" s="1"/>
  <c r="I265" i="3"/>
  <c r="J265" i="3" s="1"/>
  <c r="I266" i="3"/>
  <c r="J266" i="3"/>
  <c r="I267" i="3"/>
  <c r="J267" i="3" s="1"/>
  <c r="I268" i="3"/>
  <c r="J268" i="3" s="1"/>
  <c r="I269" i="3"/>
  <c r="J269" i="3" s="1"/>
  <c r="I270" i="3"/>
  <c r="J270" i="3"/>
  <c r="I271" i="3"/>
  <c r="J271" i="3" s="1"/>
  <c r="I272" i="3"/>
  <c r="J272" i="3" s="1"/>
  <c r="I273" i="3"/>
  <c r="J273" i="3" s="1"/>
  <c r="I274" i="3"/>
  <c r="J274" i="3"/>
  <c r="I275" i="3"/>
  <c r="J275" i="3" s="1"/>
  <c r="I276" i="3"/>
  <c r="J276" i="3" s="1"/>
  <c r="I277" i="3"/>
  <c r="J277" i="3" s="1"/>
  <c r="I278" i="3"/>
  <c r="J278" i="3"/>
  <c r="I279" i="3"/>
  <c r="J279" i="3" s="1"/>
  <c r="I280" i="3"/>
  <c r="J280" i="3" s="1"/>
  <c r="I281" i="3"/>
  <c r="J281" i="3" s="1"/>
  <c r="I282" i="3"/>
  <c r="J282" i="3"/>
  <c r="I283" i="3"/>
  <c r="J283" i="3" s="1"/>
  <c r="I284" i="3"/>
  <c r="J284" i="3" s="1"/>
  <c r="I285" i="3"/>
  <c r="J285" i="3" s="1"/>
  <c r="I286" i="3"/>
  <c r="J286" i="3"/>
  <c r="I287" i="3"/>
  <c r="J287" i="3" s="1"/>
  <c r="I288" i="3"/>
  <c r="J288" i="3" s="1"/>
  <c r="I289" i="3"/>
  <c r="J289" i="3" s="1"/>
  <c r="I290" i="3"/>
  <c r="J290" i="3"/>
  <c r="I291" i="3"/>
  <c r="J291" i="3" s="1"/>
  <c r="I292" i="3"/>
  <c r="J292" i="3" s="1"/>
  <c r="I293" i="3"/>
  <c r="J293" i="3" s="1"/>
  <c r="I294" i="3"/>
  <c r="J294" i="3"/>
  <c r="I295" i="3"/>
  <c r="J295" i="3" s="1"/>
  <c r="I296" i="3"/>
  <c r="J296" i="3" s="1"/>
  <c r="I297" i="3"/>
  <c r="J297" i="3" s="1"/>
  <c r="I298" i="3"/>
  <c r="J298" i="3"/>
  <c r="I299" i="3"/>
  <c r="J299" i="3" s="1"/>
  <c r="I300" i="3"/>
  <c r="J300" i="3" s="1"/>
  <c r="I301" i="3"/>
  <c r="J301" i="3" s="1"/>
  <c r="I302" i="3"/>
  <c r="J302" i="3"/>
  <c r="I303" i="3"/>
  <c r="J303" i="3" s="1"/>
  <c r="I304" i="3"/>
  <c r="J304" i="3" s="1"/>
  <c r="I305" i="3"/>
  <c r="J305" i="3" s="1"/>
  <c r="I306" i="3"/>
  <c r="J306" i="3"/>
  <c r="I307" i="3"/>
  <c r="J307" i="3" s="1"/>
  <c r="I308" i="3"/>
  <c r="J308" i="3" s="1"/>
  <c r="I309" i="3"/>
  <c r="J309" i="3" s="1"/>
  <c r="I310" i="3"/>
  <c r="J310" i="3"/>
  <c r="I311" i="3"/>
  <c r="J311" i="3" s="1"/>
  <c r="I312" i="3"/>
  <c r="J312" i="3" s="1"/>
  <c r="I313" i="3"/>
  <c r="J313" i="3" s="1"/>
  <c r="I314" i="3"/>
  <c r="J314" i="3"/>
  <c r="I315" i="3"/>
  <c r="J315" i="3" s="1"/>
  <c r="I316" i="3"/>
  <c r="J316" i="3" s="1"/>
  <c r="I317" i="3"/>
  <c r="J317" i="3" s="1"/>
  <c r="I318" i="3"/>
  <c r="J318" i="3"/>
  <c r="I319" i="3"/>
  <c r="J319" i="3" s="1"/>
  <c r="I320" i="3"/>
  <c r="J320" i="3" s="1"/>
  <c r="I321" i="3"/>
  <c r="J321" i="3" s="1"/>
  <c r="I322" i="3"/>
  <c r="J322" i="3"/>
  <c r="I323" i="3"/>
  <c r="J323" i="3" s="1"/>
  <c r="I324" i="3"/>
  <c r="J324" i="3" s="1"/>
  <c r="I325" i="3"/>
  <c r="J325" i="3" s="1"/>
  <c r="I326" i="3"/>
  <c r="J326" i="3"/>
  <c r="I327" i="3"/>
  <c r="J327" i="3" s="1"/>
  <c r="I328" i="3"/>
  <c r="J328" i="3" s="1"/>
  <c r="I329" i="3"/>
  <c r="J329" i="3" s="1"/>
  <c r="I330" i="3"/>
  <c r="J330" i="3"/>
  <c r="I331" i="3"/>
  <c r="J331" i="3" s="1"/>
  <c r="I332" i="3"/>
  <c r="J332" i="3" s="1"/>
  <c r="I333" i="3"/>
  <c r="J333" i="3" s="1"/>
  <c r="I334" i="3"/>
  <c r="J334" i="3"/>
  <c r="I335" i="3"/>
  <c r="J335" i="3" s="1"/>
  <c r="I336" i="3"/>
  <c r="J336" i="3" s="1"/>
  <c r="I337" i="3"/>
  <c r="J337" i="3" s="1"/>
  <c r="I338" i="3"/>
  <c r="J338" i="3"/>
  <c r="I339" i="3"/>
  <c r="J339" i="3" s="1"/>
  <c r="I340" i="3"/>
  <c r="J340" i="3" s="1"/>
  <c r="I341" i="3"/>
  <c r="J341" i="3" s="1"/>
  <c r="I342" i="3"/>
  <c r="J342" i="3"/>
  <c r="I343" i="3"/>
  <c r="J343" i="3" s="1"/>
  <c r="I344" i="3"/>
  <c r="J344" i="3" s="1"/>
  <c r="I345" i="3"/>
  <c r="J345" i="3" s="1"/>
  <c r="I346" i="3"/>
  <c r="J346" i="3"/>
  <c r="I347" i="3"/>
  <c r="J347" i="3" s="1"/>
  <c r="I348" i="3"/>
  <c r="J348" i="3" s="1"/>
  <c r="I349" i="3"/>
  <c r="J349" i="3" s="1"/>
  <c r="I350" i="3"/>
  <c r="J350" i="3"/>
  <c r="I351" i="3"/>
  <c r="J351" i="3" s="1"/>
  <c r="I352" i="3"/>
  <c r="J352" i="3" s="1"/>
  <c r="I353" i="3"/>
  <c r="J353" i="3" s="1"/>
  <c r="I354" i="3"/>
  <c r="J354" i="3"/>
  <c r="I355" i="3"/>
  <c r="J355" i="3" s="1"/>
  <c r="I356" i="3"/>
  <c r="J356" i="3" s="1"/>
  <c r="I357" i="3"/>
  <c r="J357" i="3" s="1"/>
  <c r="I358" i="3"/>
  <c r="J358" i="3"/>
  <c r="I359" i="3"/>
  <c r="J359" i="3" s="1"/>
  <c r="I360" i="3"/>
  <c r="J360" i="3" s="1"/>
  <c r="I361" i="3"/>
  <c r="J361" i="3" s="1"/>
  <c r="I362" i="3"/>
  <c r="J362" i="3"/>
  <c r="I363" i="3"/>
  <c r="J363" i="3" s="1"/>
  <c r="I364" i="3"/>
  <c r="J364" i="3" s="1"/>
  <c r="I365" i="3"/>
  <c r="J365" i="3" s="1"/>
  <c r="I366" i="3"/>
  <c r="J366" i="3"/>
  <c r="I367" i="3"/>
  <c r="J367" i="3" s="1"/>
  <c r="I368" i="3"/>
  <c r="J368" i="3" s="1"/>
  <c r="I369" i="3"/>
  <c r="J369" i="3" s="1"/>
  <c r="I370" i="3"/>
  <c r="J370" i="3"/>
  <c r="I371" i="3"/>
  <c r="J371" i="3" s="1"/>
  <c r="I372" i="3"/>
  <c r="J372" i="3" s="1"/>
  <c r="I373" i="3"/>
  <c r="J373" i="3" s="1"/>
  <c r="I374" i="3"/>
  <c r="J374" i="3"/>
  <c r="I375" i="3"/>
  <c r="J375" i="3" s="1"/>
  <c r="I376" i="3"/>
  <c r="J376" i="3" s="1"/>
  <c r="I377" i="3"/>
  <c r="J377" i="3" s="1"/>
  <c r="I378" i="3"/>
  <c r="J378" i="3"/>
  <c r="I379" i="3"/>
  <c r="J379" i="3" s="1"/>
  <c r="I380" i="3"/>
  <c r="J380" i="3" s="1"/>
  <c r="I381" i="3"/>
  <c r="J381" i="3" s="1"/>
  <c r="I382" i="3"/>
  <c r="J382" i="3"/>
  <c r="I383" i="3"/>
  <c r="J383" i="3" s="1"/>
  <c r="I384" i="3"/>
  <c r="J384" i="3" s="1"/>
  <c r="I385" i="3"/>
  <c r="J385" i="3" s="1"/>
  <c r="I386" i="3"/>
  <c r="J386" i="3"/>
  <c r="I387" i="3"/>
  <c r="J387" i="3" s="1"/>
  <c r="I388" i="3"/>
  <c r="J388" i="3" s="1"/>
  <c r="I389" i="3"/>
  <c r="J389" i="3" s="1"/>
  <c r="I390" i="3"/>
  <c r="J390" i="3"/>
  <c r="I391" i="3"/>
  <c r="J391" i="3" s="1"/>
  <c r="I392" i="3"/>
  <c r="J392" i="3" s="1"/>
  <c r="I393" i="3"/>
  <c r="J393" i="3" s="1"/>
  <c r="I394" i="3"/>
  <c r="J394" i="3"/>
  <c r="I395" i="3"/>
  <c r="J395" i="3" s="1"/>
  <c r="I396" i="3"/>
  <c r="J396" i="3" s="1"/>
  <c r="I397" i="3"/>
  <c r="J397" i="3" s="1"/>
  <c r="I398" i="3"/>
  <c r="J398" i="3"/>
  <c r="I399" i="3"/>
  <c r="J399" i="3" s="1"/>
  <c r="I400" i="3"/>
  <c r="J400" i="3" s="1"/>
  <c r="I401" i="3"/>
  <c r="J401" i="3" s="1"/>
  <c r="I402" i="3"/>
  <c r="J402" i="3"/>
  <c r="I403" i="3"/>
  <c r="J403" i="3" s="1"/>
  <c r="I404" i="3"/>
  <c r="J404" i="3" s="1"/>
  <c r="I405" i="3"/>
  <c r="J405" i="3" s="1"/>
  <c r="I406" i="3"/>
  <c r="J406" i="3"/>
  <c r="I407" i="3"/>
  <c r="J407" i="3" s="1"/>
  <c r="I408" i="3"/>
  <c r="J408" i="3" s="1"/>
  <c r="I409" i="3"/>
  <c r="J409" i="3" s="1"/>
  <c r="I410" i="3"/>
  <c r="J410" i="3"/>
  <c r="I411" i="3"/>
  <c r="J411" i="3" s="1"/>
  <c r="I412" i="3"/>
  <c r="J412" i="3" s="1"/>
  <c r="I413" i="3"/>
  <c r="J413" i="3" s="1"/>
  <c r="I414" i="3"/>
  <c r="J414" i="3"/>
  <c r="I415" i="3"/>
  <c r="J415" i="3" s="1"/>
  <c r="I416" i="3"/>
  <c r="J416" i="3" s="1"/>
  <c r="I417" i="3"/>
  <c r="J417" i="3" s="1"/>
  <c r="I418" i="3"/>
  <c r="J418" i="3"/>
  <c r="I419" i="3"/>
  <c r="J419" i="3" s="1"/>
  <c r="I420" i="3"/>
  <c r="J420" i="3" s="1"/>
  <c r="I421" i="3"/>
  <c r="J421" i="3" s="1"/>
  <c r="I422" i="3"/>
  <c r="J422" i="3"/>
  <c r="I423" i="3"/>
  <c r="J423" i="3" s="1"/>
  <c r="I424" i="3"/>
  <c r="J424" i="3" s="1"/>
  <c r="I425" i="3"/>
  <c r="J425" i="3" s="1"/>
  <c r="I426" i="3"/>
  <c r="J426" i="3"/>
  <c r="I427" i="3"/>
  <c r="J427" i="3" s="1"/>
  <c r="I428" i="3"/>
  <c r="J428" i="3" s="1"/>
  <c r="I429" i="3"/>
  <c r="J429" i="3" s="1"/>
  <c r="I430" i="3"/>
  <c r="J430" i="3"/>
  <c r="I431" i="3"/>
  <c r="J431" i="3" s="1"/>
  <c r="I432" i="3"/>
  <c r="J432" i="3" s="1"/>
  <c r="I433" i="3"/>
  <c r="J433" i="3" s="1"/>
  <c r="I434" i="3"/>
  <c r="J434" i="3"/>
  <c r="I435" i="3"/>
  <c r="J435" i="3" s="1"/>
  <c r="I436" i="3"/>
  <c r="J436" i="3" s="1"/>
  <c r="I437" i="3"/>
  <c r="J437" i="3" s="1"/>
  <c r="I438" i="3"/>
  <c r="J438" i="3"/>
  <c r="I439" i="3"/>
  <c r="J439" i="3" s="1"/>
  <c r="I440" i="3"/>
  <c r="J440" i="3" s="1"/>
  <c r="I441" i="3"/>
  <c r="J441" i="3" s="1"/>
  <c r="I442" i="3"/>
  <c r="J442" i="3"/>
  <c r="I443" i="3"/>
  <c r="J443" i="3" s="1"/>
  <c r="I444" i="3"/>
  <c r="J444" i="3" s="1"/>
  <c r="I445" i="3"/>
  <c r="J445" i="3" s="1"/>
  <c r="I446" i="3"/>
  <c r="J446" i="3"/>
  <c r="I447" i="3"/>
  <c r="J447" i="3" s="1"/>
  <c r="I448" i="3"/>
  <c r="J448" i="3" s="1"/>
  <c r="I449" i="3"/>
  <c r="J449" i="3" s="1"/>
  <c r="I450" i="3"/>
  <c r="J450" i="3"/>
  <c r="I451" i="3"/>
  <c r="J451" i="3" s="1"/>
  <c r="I452" i="3"/>
  <c r="J452" i="3" s="1"/>
  <c r="I453" i="3"/>
  <c r="J453" i="3" s="1"/>
  <c r="I454" i="3"/>
  <c r="J454" i="3"/>
  <c r="I455" i="3"/>
  <c r="J455" i="3"/>
  <c r="I456" i="3"/>
  <c r="J456" i="3"/>
  <c r="I457" i="3"/>
  <c r="J457" i="3"/>
  <c r="I458" i="3"/>
  <c r="J458" i="3"/>
  <c r="I459" i="3"/>
  <c r="J459" i="3"/>
  <c r="I460" i="3"/>
  <c r="J460" i="3"/>
  <c r="I461" i="3"/>
  <c r="J461" i="3"/>
  <c r="I462" i="3"/>
  <c r="J462" i="3"/>
  <c r="I463" i="3"/>
  <c r="J463" i="3"/>
  <c r="I464" i="3"/>
  <c r="J464" i="3"/>
  <c r="I465" i="3"/>
  <c r="J465" i="3"/>
  <c r="I466" i="3"/>
  <c r="J466" i="3"/>
  <c r="I467" i="3"/>
  <c r="J467" i="3"/>
  <c r="I468" i="3"/>
  <c r="J468" i="3"/>
  <c r="I469" i="3"/>
  <c r="J469" i="3"/>
  <c r="I470" i="3"/>
  <c r="J470" i="3"/>
  <c r="I471" i="3"/>
  <c r="J471" i="3"/>
  <c r="I472" i="3"/>
  <c r="J472" i="3"/>
  <c r="I473" i="3"/>
  <c r="J473" i="3"/>
  <c r="I474" i="3"/>
  <c r="J474" i="3"/>
  <c r="I475" i="3"/>
  <c r="J475" i="3"/>
  <c r="I476" i="3"/>
  <c r="J476" i="3"/>
  <c r="I477" i="3"/>
  <c r="J477" i="3"/>
  <c r="I478" i="3"/>
  <c r="J478" i="3"/>
  <c r="I479" i="3"/>
  <c r="J479" i="3"/>
  <c r="I480" i="3"/>
  <c r="J480" i="3"/>
  <c r="I481" i="3"/>
  <c r="J481" i="3"/>
  <c r="I482" i="3"/>
  <c r="J482" i="3"/>
  <c r="I483" i="3"/>
  <c r="J483" i="3"/>
  <c r="I484" i="3"/>
  <c r="J484" i="3"/>
  <c r="I485" i="3"/>
  <c r="J485" i="3"/>
  <c r="I486" i="3"/>
  <c r="J486" i="3"/>
  <c r="I487" i="3"/>
  <c r="J487" i="3"/>
  <c r="I488" i="3"/>
  <c r="J488" i="3"/>
  <c r="I489" i="3"/>
  <c r="J489" i="3"/>
  <c r="I490" i="3"/>
  <c r="J490" i="3"/>
  <c r="I491" i="3"/>
  <c r="J491" i="3"/>
  <c r="I492" i="3"/>
  <c r="J492" i="3"/>
  <c r="I493" i="3"/>
  <c r="J493" i="3"/>
  <c r="I494" i="3"/>
  <c r="J494" i="3"/>
  <c r="I495" i="3"/>
  <c r="J495" i="3"/>
  <c r="I496" i="3"/>
  <c r="J496" i="3"/>
  <c r="I497" i="3"/>
  <c r="J497" i="3"/>
  <c r="I498" i="3"/>
  <c r="J498" i="3"/>
  <c r="I499" i="3"/>
  <c r="J499" i="3"/>
  <c r="I500" i="3"/>
  <c r="J500" i="3"/>
  <c r="I501" i="3"/>
  <c r="J501" i="3"/>
  <c r="I502" i="3"/>
  <c r="J502" i="3"/>
  <c r="I503" i="3"/>
  <c r="J503" i="3"/>
  <c r="I504" i="3"/>
  <c r="J504" i="3"/>
  <c r="I505" i="3"/>
  <c r="J505" i="3"/>
  <c r="I506" i="3"/>
  <c r="J506" i="3"/>
  <c r="I507" i="3"/>
  <c r="J507" i="3"/>
  <c r="I508" i="3"/>
  <c r="J508" i="3"/>
  <c r="I509" i="3"/>
  <c r="J509" i="3"/>
  <c r="I510" i="3"/>
  <c r="J510" i="3"/>
  <c r="I511" i="3"/>
  <c r="J511" i="3"/>
  <c r="I512" i="3"/>
  <c r="J512" i="3"/>
  <c r="I513" i="3"/>
  <c r="J513" i="3"/>
  <c r="I514" i="3"/>
  <c r="J514" i="3"/>
  <c r="I515" i="3"/>
  <c r="J515" i="3"/>
  <c r="I516" i="3"/>
  <c r="J516" i="3"/>
  <c r="I517" i="3"/>
  <c r="J517" i="3"/>
  <c r="I518" i="3"/>
  <c r="J518" i="3"/>
  <c r="I519" i="3"/>
  <c r="J519" i="3"/>
  <c r="I520" i="3"/>
  <c r="J520" i="3"/>
  <c r="I521" i="3"/>
  <c r="J521" i="3"/>
  <c r="I522" i="3"/>
  <c r="J522" i="3"/>
  <c r="I523" i="3"/>
  <c r="J523" i="3"/>
  <c r="I524" i="3"/>
  <c r="J524" i="3"/>
  <c r="I525" i="3"/>
  <c r="J525" i="3"/>
  <c r="I526" i="3"/>
  <c r="J526" i="3"/>
  <c r="I527" i="3"/>
  <c r="J527" i="3"/>
  <c r="I528" i="3"/>
  <c r="J528" i="3"/>
  <c r="I529" i="3"/>
  <c r="J529" i="3"/>
  <c r="I530" i="3"/>
  <c r="J530" i="3"/>
  <c r="I531" i="3"/>
  <c r="J531" i="3"/>
  <c r="I532" i="3"/>
  <c r="J532" i="3"/>
  <c r="I533" i="3"/>
  <c r="J533" i="3"/>
  <c r="I534" i="3"/>
  <c r="J534" i="3"/>
  <c r="I535" i="3"/>
  <c r="J535" i="3"/>
  <c r="I536" i="3"/>
  <c r="J536" i="3"/>
  <c r="I537" i="3"/>
  <c r="J537" i="3"/>
  <c r="I538" i="3"/>
  <c r="J538" i="3"/>
  <c r="I539" i="3"/>
  <c r="J539" i="3"/>
  <c r="I540" i="3"/>
  <c r="J540" i="3"/>
  <c r="I541" i="3"/>
  <c r="J541" i="3"/>
  <c r="I542" i="3"/>
  <c r="J542" i="3"/>
  <c r="I543" i="3"/>
  <c r="J543" i="3"/>
  <c r="I544" i="3"/>
  <c r="J544" i="3"/>
  <c r="I545" i="3"/>
  <c r="J545" i="3"/>
  <c r="I546" i="3"/>
  <c r="J546" i="3"/>
  <c r="I547" i="3"/>
  <c r="J547" i="3"/>
  <c r="I548" i="3"/>
  <c r="J548" i="3"/>
  <c r="I549" i="3"/>
  <c r="J549" i="3"/>
  <c r="I550" i="3"/>
  <c r="J550" i="3"/>
  <c r="I551" i="3"/>
  <c r="J551" i="3"/>
  <c r="I552" i="3"/>
  <c r="J552" i="3"/>
  <c r="I553" i="3"/>
  <c r="J553" i="3"/>
  <c r="I554" i="3"/>
  <c r="J554" i="3"/>
  <c r="I555" i="3"/>
  <c r="J555" i="3"/>
  <c r="I556" i="3"/>
  <c r="J556" i="3"/>
  <c r="I557" i="3"/>
  <c r="J557" i="3"/>
  <c r="I558" i="3"/>
  <c r="J558" i="3"/>
  <c r="I559" i="3"/>
  <c r="J559" i="3"/>
  <c r="I560" i="3"/>
  <c r="J560" i="3"/>
  <c r="I561" i="3"/>
  <c r="J561" i="3"/>
  <c r="I562" i="3"/>
  <c r="J562" i="3"/>
  <c r="I563" i="3"/>
  <c r="J563" i="3"/>
  <c r="I564" i="3"/>
  <c r="J564" i="3"/>
  <c r="I565" i="3"/>
  <c r="J565" i="3"/>
  <c r="I566" i="3"/>
  <c r="J566" i="3"/>
  <c r="I567" i="3"/>
  <c r="J567" i="3"/>
  <c r="I568" i="3"/>
  <c r="J568" i="3"/>
  <c r="I569" i="3"/>
  <c r="J569" i="3"/>
  <c r="I570" i="3"/>
  <c r="J570" i="3"/>
  <c r="I571" i="3"/>
  <c r="J571" i="3"/>
  <c r="I572" i="3"/>
  <c r="J572" i="3"/>
  <c r="I573" i="3"/>
  <c r="J573" i="3"/>
  <c r="I574" i="3"/>
  <c r="J574" i="3"/>
  <c r="I575" i="3"/>
  <c r="J575" i="3"/>
  <c r="I576" i="3"/>
  <c r="J576" i="3"/>
  <c r="I577" i="3"/>
  <c r="J577" i="3"/>
  <c r="I578" i="3"/>
  <c r="J578" i="3"/>
  <c r="I579" i="3"/>
  <c r="J579" i="3"/>
  <c r="I580" i="3"/>
  <c r="J580" i="3"/>
  <c r="I581" i="3"/>
  <c r="J581" i="3"/>
  <c r="I582" i="3"/>
  <c r="J582" i="3"/>
  <c r="I583" i="3"/>
  <c r="J583" i="3"/>
  <c r="I584" i="3"/>
  <c r="J584" i="3"/>
  <c r="I585" i="3"/>
  <c r="J585" i="3"/>
  <c r="I586" i="3"/>
  <c r="J586" i="3"/>
  <c r="I587" i="3"/>
  <c r="J587" i="3"/>
  <c r="I588" i="3"/>
  <c r="J588" i="3"/>
  <c r="I589" i="3"/>
  <c r="J589" i="3"/>
  <c r="I590" i="3"/>
  <c r="J590" i="3"/>
  <c r="I591" i="3"/>
  <c r="J591" i="3"/>
  <c r="I592" i="3"/>
  <c r="J592" i="3"/>
  <c r="I593" i="3"/>
  <c r="J593" i="3"/>
  <c r="I594" i="3"/>
  <c r="J594" i="3"/>
  <c r="I595" i="3"/>
  <c r="J595" i="3"/>
  <c r="I596" i="3"/>
  <c r="J596" i="3"/>
  <c r="I597" i="3"/>
  <c r="J597" i="3"/>
  <c r="I598" i="3"/>
  <c r="J598" i="3"/>
  <c r="I599" i="3"/>
  <c r="J599" i="3"/>
  <c r="I600" i="3"/>
  <c r="J600" i="3"/>
  <c r="I601" i="3"/>
  <c r="J601" i="3"/>
  <c r="I602" i="3"/>
  <c r="J602" i="3"/>
  <c r="I603" i="3"/>
  <c r="J603" i="3"/>
  <c r="I604" i="3"/>
  <c r="J604" i="3"/>
  <c r="I605" i="3"/>
  <c r="J605" i="3"/>
  <c r="I606" i="3"/>
  <c r="J606" i="3"/>
  <c r="I607" i="3"/>
  <c r="J607" i="3"/>
  <c r="I608" i="3"/>
  <c r="J608" i="3"/>
  <c r="I609" i="3"/>
  <c r="J609" i="3"/>
  <c r="I610" i="3"/>
  <c r="J610" i="3"/>
  <c r="I611" i="3"/>
  <c r="J611" i="3"/>
  <c r="I612" i="3"/>
  <c r="J612" i="3"/>
  <c r="I613" i="3"/>
  <c r="J613" i="3"/>
  <c r="I614" i="3"/>
  <c r="J614" i="3"/>
  <c r="I615" i="3"/>
  <c r="J615" i="3"/>
  <c r="I616" i="3"/>
  <c r="J616" i="3"/>
  <c r="I617" i="3"/>
  <c r="J617" i="3"/>
  <c r="I618" i="3"/>
  <c r="J618" i="3"/>
  <c r="I619" i="3"/>
  <c r="J619" i="3"/>
  <c r="I620" i="3"/>
  <c r="J620" i="3"/>
  <c r="I621" i="3"/>
  <c r="J621" i="3"/>
  <c r="I622" i="3"/>
  <c r="J622" i="3"/>
  <c r="I623" i="3"/>
  <c r="J623" i="3"/>
  <c r="I624" i="3"/>
  <c r="J624" i="3"/>
  <c r="I625" i="3"/>
  <c r="J625" i="3"/>
  <c r="I626" i="3"/>
  <c r="J626" i="3"/>
  <c r="I627" i="3"/>
  <c r="J627" i="3"/>
  <c r="I628" i="3"/>
  <c r="J628" i="3"/>
  <c r="I629" i="3"/>
  <c r="J629" i="3"/>
  <c r="I630" i="3"/>
  <c r="J630" i="3"/>
  <c r="I631" i="3"/>
  <c r="J631" i="3"/>
  <c r="I632" i="3"/>
  <c r="J632" i="3"/>
  <c r="I633" i="3"/>
  <c r="J633" i="3"/>
  <c r="I634" i="3"/>
  <c r="J634" i="3"/>
  <c r="I635" i="3"/>
  <c r="J635" i="3"/>
  <c r="I636" i="3"/>
  <c r="J636" i="3"/>
  <c r="I637" i="3"/>
  <c r="J637" i="3"/>
  <c r="I638" i="3"/>
  <c r="J638" i="3"/>
  <c r="I639" i="3"/>
  <c r="J639" i="3"/>
  <c r="I640" i="3"/>
  <c r="J640" i="3"/>
  <c r="I641" i="3"/>
  <c r="J641" i="3"/>
  <c r="I642" i="3"/>
  <c r="J642" i="3"/>
  <c r="I643" i="3"/>
  <c r="J643" i="3"/>
  <c r="I644" i="3"/>
  <c r="J644" i="3"/>
  <c r="I645" i="3"/>
  <c r="J645" i="3"/>
  <c r="I646" i="3"/>
  <c r="J646" i="3"/>
  <c r="I647" i="3"/>
  <c r="J647" i="3"/>
  <c r="I648" i="3"/>
  <c r="J648" i="3"/>
  <c r="I649" i="3"/>
  <c r="J649" i="3"/>
  <c r="I650" i="3"/>
  <c r="J650" i="3"/>
  <c r="I651" i="3"/>
  <c r="J651" i="3"/>
  <c r="I652" i="3"/>
  <c r="J652" i="3"/>
  <c r="I653" i="3"/>
  <c r="J653" i="3"/>
  <c r="I654" i="3"/>
  <c r="J654" i="3"/>
  <c r="I655" i="3"/>
  <c r="J655" i="3"/>
  <c r="I656" i="3"/>
  <c r="J656" i="3"/>
  <c r="I657" i="3"/>
  <c r="J657" i="3"/>
  <c r="I658" i="3"/>
  <c r="J658" i="3"/>
  <c r="I659" i="3"/>
  <c r="J659" i="3"/>
  <c r="I660" i="3"/>
  <c r="J660" i="3"/>
  <c r="I661" i="3"/>
  <c r="J661" i="3"/>
  <c r="I662" i="3"/>
  <c r="J662" i="3"/>
  <c r="I663" i="3"/>
  <c r="J663" i="3"/>
  <c r="I664" i="3"/>
  <c r="J664" i="3"/>
  <c r="I665" i="3"/>
  <c r="J665" i="3"/>
  <c r="I666" i="3"/>
  <c r="J666" i="3"/>
  <c r="I667" i="3"/>
  <c r="J667" i="3"/>
  <c r="I668" i="3"/>
  <c r="J668" i="3"/>
  <c r="I669" i="3"/>
  <c r="J669" i="3"/>
  <c r="I670" i="3"/>
  <c r="J670" i="3"/>
  <c r="I671" i="3"/>
  <c r="J671" i="3"/>
  <c r="I672" i="3"/>
  <c r="J672" i="3"/>
  <c r="I673" i="3"/>
  <c r="J673" i="3"/>
  <c r="I674" i="3"/>
  <c r="J674" i="3"/>
  <c r="I675" i="3"/>
  <c r="J675" i="3"/>
  <c r="I676" i="3"/>
  <c r="J676" i="3"/>
  <c r="I677" i="3"/>
  <c r="J677" i="3"/>
  <c r="I678" i="3"/>
  <c r="J678" i="3"/>
  <c r="I679" i="3"/>
  <c r="J679" i="3"/>
  <c r="I680" i="3"/>
  <c r="J680" i="3"/>
  <c r="I681" i="3"/>
  <c r="J681" i="3"/>
  <c r="I682" i="3"/>
  <c r="J682" i="3"/>
  <c r="I683" i="3"/>
  <c r="J683" i="3"/>
  <c r="I684" i="3"/>
  <c r="J684" i="3"/>
  <c r="I685" i="3"/>
  <c r="J685" i="3"/>
  <c r="I686" i="3"/>
  <c r="J686" i="3"/>
  <c r="I687" i="3"/>
  <c r="J687" i="3"/>
  <c r="I688" i="3"/>
  <c r="J688" i="3"/>
  <c r="I689" i="3"/>
  <c r="J689" i="3"/>
  <c r="I690" i="3"/>
  <c r="J690" i="3"/>
  <c r="I691" i="3"/>
  <c r="J691" i="3"/>
  <c r="I692" i="3"/>
  <c r="J692" i="3"/>
  <c r="I693" i="3"/>
  <c r="J693" i="3"/>
  <c r="I694" i="3"/>
  <c r="J694" i="3"/>
  <c r="I695" i="3"/>
  <c r="J695" i="3"/>
  <c r="I696" i="3"/>
  <c r="J696" i="3"/>
  <c r="I697" i="3"/>
  <c r="J697" i="3"/>
  <c r="I698" i="3"/>
  <c r="J698" i="3"/>
  <c r="I699" i="3"/>
  <c r="J699" i="3"/>
  <c r="I700" i="3"/>
  <c r="J700" i="3"/>
  <c r="I701" i="3"/>
  <c r="J701" i="3"/>
  <c r="I702" i="3"/>
  <c r="J702" i="3"/>
  <c r="I703" i="3"/>
  <c r="J703" i="3"/>
  <c r="I704" i="3"/>
  <c r="J704" i="3"/>
  <c r="I705" i="3"/>
  <c r="J705" i="3"/>
  <c r="I706" i="3"/>
  <c r="J706" i="3"/>
  <c r="I707" i="3"/>
  <c r="J707" i="3"/>
  <c r="I708" i="3"/>
  <c r="J708" i="3"/>
  <c r="I709" i="3"/>
  <c r="J709" i="3"/>
  <c r="I710" i="3"/>
  <c r="J710" i="3"/>
  <c r="I711" i="3"/>
  <c r="J711" i="3"/>
  <c r="I712" i="3"/>
  <c r="J712" i="3"/>
  <c r="I713" i="3"/>
  <c r="J713" i="3"/>
  <c r="I714" i="3"/>
  <c r="J714" i="3"/>
  <c r="I715" i="3"/>
  <c r="J715" i="3"/>
  <c r="I716" i="3"/>
  <c r="J716" i="3"/>
  <c r="I717" i="3"/>
  <c r="J717" i="3"/>
  <c r="I718" i="3"/>
  <c r="J718" i="3"/>
  <c r="I719" i="3"/>
  <c r="J719" i="3"/>
  <c r="I720" i="3"/>
  <c r="J720" i="3"/>
  <c r="I721" i="3"/>
  <c r="J721" i="3"/>
  <c r="I722" i="3"/>
  <c r="J722" i="3"/>
  <c r="I723" i="3"/>
  <c r="J723" i="3"/>
  <c r="I724" i="3"/>
  <c r="J724" i="3"/>
  <c r="I725" i="3"/>
  <c r="J725" i="3"/>
  <c r="I726" i="3"/>
  <c r="J726" i="3"/>
  <c r="I727" i="3"/>
  <c r="J727" i="3"/>
  <c r="I728" i="3"/>
  <c r="J728" i="3"/>
  <c r="I729" i="3"/>
  <c r="J729" i="3"/>
  <c r="I730" i="3"/>
  <c r="J730" i="3"/>
  <c r="I731" i="3"/>
  <c r="J731" i="3"/>
  <c r="I732" i="3"/>
  <c r="J732" i="3"/>
  <c r="I733" i="3"/>
  <c r="J733" i="3"/>
  <c r="I734" i="3"/>
  <c r="J734" i="3"/>
  <c r="I735" i="3"/>
  <c r="J735" i="3"/>
  <c r="I736" i="3"/>
  <c r="J736" i="3"/>
  <c r="I737" i="3"/>
  <c r="J737" i="3"/>
  <c r="I738" i="3"/>
  <c r="J738" i="3"/>
  <c r="I739" i="3"/>
  <c r="J739" i="3"/>
  <c r="I740" i="3"/>
  <c r="J740" i="3"/>
  <c r="I741" i="3"/>
  <c r="J741" i="3"/>
  <c r="I742" i="3"/>
  <c r="J742" i="3"/>
  <c r="I743" i="3"/>
  <c r="J743" i="3"/>
  <c r="I744" i="3"/>
  <c r="J744" i="3"/>
  <c r="I745" i="3"/>
  <c r="J745" i="3"/>
  <c r="I746" i="3"/>
  <c r="J746" i="3"/>
  <c r="I747" i="3"/>
  <c r="J747" i="3"/>
  <c r="I748" i="3"/>
  <c r="J748" i="3"/>
  <c r="I749" i="3"/>
  <c r="J749" i="3"/>
  <c r="I750" i="3"/>
  <c r="J750" i="3"/>
  <c r="I751" i="3"/>
  <c r="J751" i="3"/>
  <c r="I752" i="3"/>
  <c r="J752" i="3" s="1"/>
  <c r="I753" i="3"/>
  <c r="J753" i="3"/>
  <c r="I754" i="3"/>
  <c r="J754" i="3" s="1"/>
  <c r="I755" i="3"/>
  <c r="J755" i="3"/>
  <c r="I756" i="3"/>
  <c r="J756" i="3" s="1"/>
  <c r="I757" i="3"/>
  <c r="J757" i="3"/>
  <c r="I758" i="3"/>
  <c r="J758" i="3" s="1"/>
  <c r="I759" i="3"/>
  <c r="J759" i="3"/>
  <c r="I760" i="3"/>
  <c r="J760" i="3" s="1"/>
  <c r="I761" i="3"/>
  <c r="J761" i="3"/>
  <c r="I762" i="3"/>
  <c r="J762" i="3" s="1"/>
  <c r="I763" i="3"/>
  <c r="J763" i="3"/>
  <c r="I764" i="3"/>
  <c r="J764" i="3" s="1"/>
  <c r="I765" i="3"/>
  <c r="J765" i="3"/>
  <c r="I766" i="3"/>
  <c r="J766" i="3" s="1"/>
  <c r="I767" i="3"/>
  <c r="J767" i="3"/>
  <c r="I768" i="3"/>
  <c r="J768" i="3" s="1"/>
  <c r="I769" i="3"/>
  <c r="J769" i="3"/>
  <c r="I770" i="3"/>
  <c r="J770" i="3" s="1"/>
  <c r="I771" i="3"/>
  <c r="J771" i="3"/>
  <c r="I772" i="3"/>
  <c r="J772" i="3" s="1"/>
  <c r="I773" i="3"/>
  <c r="J773" i="3"/>
  <c r="I24" i="3"/>
  <c r="J24" i="3" s="1"/>
  <c r="F13" i="12"/>
  <c r="F14" i="12"/>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F51" i="12" s="1"/>
  <c r="F52" i="12" s="1"/>
  <c r="F53" i="12" s="1"/>
  <c r="F54" i="12" s="1"/>
  <c r="F55" i="12" s="1"/>
  <c r="F56" i="12" s="1"/>
  <c r="F57" i="12" s="1"/>
  <c r="F58" i="12" s="1"/>
  <c r="F59" i="12" s="1"/>
  <c r="F60" i="12" s="1"/>
  <c r="F61" i="12" s="1"/>
  <c r="F62" i="12" s="1"/>
  <c r="F63" i="12" s="1"/>
  <c r="F64" i="12" s="1"/>
  <c r="F65" i="12" s="1"/>
  <c r="F66" i="12" s="1"/>
  <c r="F67" i="12" s="1"/>
  <c r="F68" i="12" s="1"/>
  <c r="F69" i="12" s="1"/>
  <c r="F70" i="12" s="1"/>
  <c r="F71" i="12" s="1"/>
  <c r="F72" i="12" s="1"/>
  <c r="F73" i="12" s="1"/>
  <c r="F74" i="12" s="1"/>
  <c r="F75" i="12" s="1"/>
  <c r="F76" i="12" s="1"/>
  <c r="F77" i="12" s="1"/>
  <c r="F78" i="12" s="1"/>
  <c r="F79" i="12" s="1"/>
  <c r="F80" i="12" s="1"/>
  <c r="F81" i="12" s="1"/>
  <c r="F82" i="12" s="1"/>
  <c r="F83" i="12" s="1"/>
  <c r="F84" i="12" s="1"/>
  <c r="F85" i="12" s="1"/>
  <c r="F86" i="12" s="1"/>
  <c r="F87" i="12" s="1"/>
  <c r="F88" i="12" s="1"/>
  <c r="F89" i="12" s="1"/>
  <c r="F90" i="12" s="1"/>
  <c r="F91" i="12" s="1"/>
  <c r="F92" i="12" s="1"/>
  <c r="F93" i="12" s="1"/>
  <c r="F94" i="12" s="1"/>
  <c r="F95" i="12" s="1"/>
  <c r="F96" i="12" s="1"/>
  <c r="F97" i="12" s="1"/>
  <c r="F98" i="12" s="1"/>
  <c r="F99" i="12" s="1"/>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F119" i="12" s="1"/>
  <c r="F120" i="12" s="1"/>
  <c r="F121" i="12" s="1"/>
  <c r="F122" i="12" s="1"/>
  <c r="F123" i="12" s="1"/>
  <c r="F124" i="12" s="1"/>
  <c r="F125" i="12" s="1"/>
  <c r="F126" i="12" s="1"/>
  <c r="F127" i="12" s="1"/>
  <c r="F128" i="12" s="1"/>
  <c r="F129" i="12" s="1"/>
  <c r="F130" i="12" s="1"/>
  <c r="F131" i="12" s="1"/>
  <c r="F132" i="12" s="1"/>
  <c r="F133" i="12" s="1"/>
  <c r="F134" i="12" s="1"/>
  <c r="F135" i="12" s="1"/>
  <c r="F136" i="12" s="1"/>
  <c r="F137" i="12" s="1"/>
  <c r="F138" i="12" s="1"/>
  <c r="F139" i="12" s="1"/>
  <c r="F140" i="12" s="1"/>
  <c r="F141" i="12" s="1"/>
  <c r="F142" i="12" s="1"/>
  <c r="F143" i="12" s="1"/>
  <c r="F144" i="12" s="1"/>
  <c r="F145" i="12" s="1"/>
  <c r="F146" i="12" s="1"/>
  <c r="F147" i="12" s="1"/>
  <c r="F148" i="12" s="1"/>
  <c r="F149" i="12" s="1"/>
  <c r="F150" i="12" s="1"/>
  <c r="F151" i="12" s="1"/>
  <c r="F152" i="12" s="1"/>
  <c r="F153" i="12" s="1"/>
  <c r="F154" i="12" s="1"/>
  <c r="F155" i="12" s="1"/>
  <c r="F156" i="12" s="1"/>
  <c r="F157" i="12" s="1"/>
  <c r="F158" i="12" s="1"/>
  <c r="F159" i="12" s="1"/>
  <c r="F160" i="12" s="1"/>
  <c r="F161" i="12" s="1"/>
  <c r="F162" i="12" s="1"/>
  <c r="F163" i="12" s="1"/>
  <c r="F164" i="12" s="1"/>
  <c r="F165" i="12" s="1"/>
  <c r="F166" i="12" s="1"/>
  <c r="F167" i="12" s="1"/>
  <c r="F168" i="12" s="1"/>
  <c r="F169" i="12" s="1"/>
  <c r="F170" i="12" s="1"/>
  <c r="F171" i="12" s="1"/>
  <c r="F172" i="12" s="1"/>
  <c r="F173" i="12" s="1"/>
  <c r="F174" i="12" s="1"/>
  <c r="F175" i="12" s="1"/>
  <c r="F176" i="12" s="1"/>
  <c r="F177" i="12" s="1"/>
  <c r="F178" i="12" s="1"/>
  <c r="F179" i="12" s="1"/>
  <c r="F180" i="12" s="1"/>
  <c r="F181" i="12" s="1"/>
  <c r="F182" i="12" s="1"/>
  <c r="F183" i="12" s="1"/>
  <c r="F184" i="12" s="1"/>
  <c r="F185" i="12" s="1"/>
  <c r="F186" i="12" s="1"/>
  <c r="F187" i="12" s="1"/>
  <c r="F188" i="12" s="1"/>
  <c r="F189" i="12" s="1"/>
  <c r="F190" i="12" s="1"/>
  <c r="F191" i="12" s="1"/>
  <c r="F192" i="12" s="1"/>
  <c r="F193" i="12" s="1"/>
  <c r="F194" i="12" s="1"/>
  <c r="F195" i="12" s="1"/>
  <c r="F196" i="12" s="1"/>
  <c r="F197" i="12" s="1"/>
  <c r="F198" i="12" s="1"/>
  <c r="F199" i="12" s="1"/>
  <c r="F200" i="12" s="1"/>
  <c r="F201" i="12" s="1"/>
  <c r="F202" i="12" s="1"/>
  <c r="F203" i="12" s="1"/>
  <c r="F204" i="12" s="1"/>
  <c r="F205" i="12" s="1"/>
  <c r="F206" i="12" s="1"/>
  <c r="F207" i="12" s="1"/>
  <c r="F208" i="12" s="1"/>
  <c r="F209" i="12" s="1"/>
  <c r="F210" i="12" s="1"/>
  <c r="F211" i="12" s="1"/>
  <c r="F212" i="12" s="1"/>
  <c r="F213" i="12" s="1"/>
  <c r="F214" i="12" s="1"/>
  <c r="F215" i="12" s="1"/>
  <c r="F216" i="12" s="1"/>
  <c r="F217" i="12" s="1"/>
  <c r="F218" i="12" s="1"/>
  <c r="F219" i="12" s="1"/>
  <c r="F220" i="12" s="1"/>
  <c r="F221" i="12" s="1"/>
  <c r="F222" i="12" s="1"/>
  <c r="F223" i="12" s="1"/>
  <c r="F224" i="12" s="1"/>
  <c r="F225" i="12" s="1"/>
  <c r="F226" i="12" s="1"/>
  <c r="F227" i="12" s="1"/>
  <c r="F228" i="12" s="1"/>
  <c r="F229" i="12" s="1"/>
  <c r="F230" i="12" s="1"/>
  <c r="F231" i="12" s="1"/>
  <c r="F232" i="12" s="1"/>
  <c r="F233" i="12" s="1"/>
  <c r="F234" i="12" s="1"/>
  <c r="F235" i="12" s="1"/>
  <c r="F236" i="12" s="1"/>
  <c r="F237" i="12" s="1"/>
  <c r="F238" i="12" s="1"/>
  <c r="F239" i="12" s="1"/>
  <c r="F240" i="12" s="1"/>
  <c r="F241" i="12" s="1"/>
  <c r="F242" i="12" s="1"/>
  <c r="F243" i="12" s="1"/>
  <c r="F244" i="12" s="1"/>
  <c r="F245" i="12" s="1"/>
  <c r="F246" i="12" s="1"/>
  <c r="F247" i="12" s="1"/>
  <c r="F248" i="12" s="1"/>
  <c r="F249" i="12" s="1"/>
  <c r="F250" i="12" s="1"/>
  <c r="F251" i="12" s="1"/>
  <c r="F252" i="12" s="1"/>
  <c r="F253" i="12" s="1"/>
  <c r="F254" i="12" s="1"/>
  <c r="F255" i="12" s="1"/>
  <c r="F256" i="12" s="1"/>
  <c r="F257" i="12" s="1"/>
  <c r="F258" i="12" s="1"/>
  <c r="F259" i="12" s="1"/>
  <c r="F260" i="12" s="1"/>
  <c r="F261" i="12" s="1"/>
  <c r="F262" i="12" s="1"/>
  <c r="F263" i="12" s="1"/>
  <c r="F264" i="12" s="1"/>
  <c r="F265" i="12" s="1"/>
  <c r="F266" i="12" s="1"/>
  <c r="F267" i="12" s="1"/>
  <c r="F268" i="12" s="1"/>
  <c r="F269" i="12" s="1"/>
  <c r="F270" i="12" s="1"/>
  <c r="F271" i="12" s="1"/>
  <c r="F272" i="12" s="1"/>
  <c r="F273" i="12" s="1"/>
  <c r="F274" i="12" s="1"/>
  <c r="F275" i="12" s="1"/>
  <c r="F276" i="12" s="1"/>
  <c r="F277" i="12" s="1"/>
  <c r="F278" i="12" s="1"/>
  <c r="F279" i="12" s="1"/>
  <c r="F280" i="12" s="1"/>
  <c r="F281" i="12" s="1"/>
  <c r="F282" i="12" s="1"/>
  <c r="F283" i="12" s="1"/>
  <c r="F284" i="12" s="1"/>
  <c r="F285" i="12" s="1"/>
  <c r="F286" i="12" s="1"/>
  <c r="F287" i="12" s="1"/>
  <c r="F288" i="12" s="1"/>
  <c r="F289" i="12" s="1"/>
  <c r="F290" i="12" s="1"/>
  <c r="F291" i="12" s="1"/>
  <c r="F292" i="12" s="1"/>
  <c r="F293" i="12" s="1"/>
  <c r="F294" i="12" s="1"/>
  <c r="F295" i="12" s="1"/>
  <c r="F296" i="12" s="1"/>
  <c r="F297" i="12" s="1"/>
  <c r="F298" i="12" s="1"/>
  <c r="F299" i="12" s="1"/>
  <c r="F300" i="12" s="1"/>
  <c r="F301" i="12" s="1"/>
  <c r="F302" i="12" s="1"/>
  <c r="F303" i="12" s="1"/>
  <c r="F304" i="12" s="1"/>
  <c r="F305" i="12" s="1"/>
  <c r="F306" i="12" s="1"/>
  <c r="F307" i="12" s="1"/>
  <c r="F308" i="12" s="1"/>
  <c r="F309" i="12" s="1"/>
  <c r="F310" i="12" s="1"/>
  <c r="F311" i="12" s="1"/>
  <c r="F312" i="12" s="1"/>
  <c r="F313" i="12" s="1"/>
  <c r="F314" i="12" s="1"/>
  <c r="F315" i="12" s="1"/>
  <c r="F316" i="12" s="1"/>
  <c r="F317" i="12" s="1"/>
  <c r="F318" i="12" s="1"/>
  <c r="F319" i="12" s="1"/>
  <c r="F320" i="12" s="1"/>
  <c r="F321" i="12" s="1"/>
  <c r="F322" i="12" s="1"/>
  <c r="F323" i="12" s="1"/>
  <c r="F324" i="12" s="1"/>
  <c r="F325" i="12" s="1"/>
  <c r="F326" i="12" s="1"/>
  <c r="F327" i="12" s="1"/>
  <c r="F328" i="12" s="1"/>
  <c r="F329" i="12" s="1"/>
  <c r="F330" i="12" s="1"/>
  <c r="F331" i="12" s="1"/>
  <c r="F332" i="12" s="1"/>
  <c r="F333" i="12" s="1"/>
  <c r="F334" i="12" s="1"/>
  <c r="F335" i="12" s="1"/>
  <c r="F336" i="12" s="1"/>
  <c r="F337" i="12" s="1"/>
  <c r="F338" i="12" s="1"/>
  <c r="F339" i="12" s="1"/>
  <c r="F340" i="12" s="1"/>
  <c r="F341" i="12" s="1"/>
  <c r="F342" i="12" s="1"/>
  <c r="F343" i="12" s="1"/>
  <c r="F344" i="12" s="1"/>
  <c r="F345" i="12" s="1"/>
  <c r="F346" i="12" s="1"/>
  <c r="F347" i="12" s="1"/>
  <c r="F348" i="12" s="1"/>
  <c r="F349" i="12" s="1"/>
  <c r="F350" i="12" s="1"/>
  <c r="F351" i="12" s="1"/>
  <c r="F352" i="12" s="1"/>
  <c r="F353" i="12" s="1"/>
  <c r="F354" i="12" s="1"/>
  <c r="F355" i="12" s="1"/>
  <c r="F356" i="12" s="1"/>
  <c r="F357" i="12" s="1"/>
  <c r="F358" i="12" s="1"/>
  <c r="F359" i="12" s="1"/>
  <c r="F360" i="12" s="1"/>
  <c r="F361" i="12" s="1"/>
  <c r="F362" i="12" s="1"/>
  <c r="F363" i="12" s="1"/>
  <c r="F364" i="12" s="1"/>
  <c r="F365" i="12" s="1"/>
  <c r="F366" i="12" s="1"/>
  <c r="F367" i="12" s="1"/>
  <c r="F368" i="12" s="1"/>
  <c r="F369" i="12" s="1"/>
  <c r="F370" i="12" s="1"/>
  <c r="F371" i="12" s="1"/>
  <c r="F372" i="12" s="1"/>
  <c r="F373" i="12" s="1"/>
  <c r="F374" i="12" s="1"/>
  <c r="F375" i="12" s="1"/>
  <c r="F376" i="12" s="1"/>
  <c r="F377" i="12" s="1"/>
  <c r="F378" i="12" s="1"/>
  <c r="F379" i="12" s="1"/>
  <c r="F380" i="12" s="1"/>
  <c r="F381" i="12" s="1"/>
  <c r="F382" i="12" s="1"/>
  <c r="F383" i="12" s="1"/>
  <c r="F384" i="12" s="1"/>
  <c r="F385" i="12" s="1"/>
  <c r="F386" i="12" s="1"/>
  <c r="F387" i="12" s="1"/>
  <c r="F388" i="12" s="1"/>
  <c r="F389" i="12" s="1"/>
  <c r="F390" i="12" s="1"/>
  <c r="F391" i="12" s="1"/>
  <c r="F392" i="12" s="1"/>
  <c r="F393" i="12" s="1"/>
  <c r="F394" i="12" s="1"/>
  <c r="F395" i="12" s="1"/>
  <c r="F396" i="12" s="1"/>
  <c r="F397" i="12" s="1"/>
  <c r="F398" i="12" s="1"/>
  <c r="F399" i="12" s="1"/>
  <c r="F400" i="12" s="1"/>
  <c r="F401" i="12" s="1"/>
  <c r="F402" i="12" s="1"/>
  <c r="F403" i="12" s="1"/>
  <c r="F404" i="12" s="1"/>
  <c r="F405" i="12" s="1"/>
  <c r="F406" i="12" s="1"/>
  <c r="F407" i="12" s="1"/>
  <c r="F408" i="12" s="1"/>
  <c r="F409" i="12" s="1"/>
  <c r="F410" i="12" s="1"/>
  <c r="F411" i="12" s="1"/>
  <c r="F412" i="12" s="1"/>
  <c r="F413" i="12" s="1"/>
  <c r="F414" i="12" s="1"/>
  <c r="F415" i="12" s="1"/>
  <c r="F416" i="12" s="1"/>
  <c r="F417" i="12" s="1"/>
  <c r="E12" i="12"/>
  <c r="E8" i="12" s="1"/>
  <c r="D12" i="12"/>
  <c r="D8" i="12" s="1"/>
  <c r="C8" i="12"/>
  <c r="F13" i="8"/>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F107" i="8" s="1"/>
  <c r="F108" i="8" s="1"/>
  <c r="F109" i="8" s="1"/>
  <c r="F110" i="8" s="1"/>
  <c r="F111" i="8" s="1"/>
  <c r="F112" i="8" s="1"/>
  <c r="F113" i="8" s="1"/>
  <c r="F114" i="8" s="1"/>
  <c r="F115" i="8" s="1"/>
  <c r="F116" i="8" s="1"/>
  <c r="F117" i="8" s="1"/>
  <c r="F118" i="8" s="1"/>
  <c r="F119" i="8" s="1"/>
  <c r="F120" i="8" s="1"/>
  <c r="F121" i="8" s="1"/>
  <c r="F122" i="8" s="1"/>
  <c r="F123" i="8" s="1"/>
  <c r="F124" i="8" s="1"/>
  <c r="F125" i="8" s="1"/>
  <c r="F126" i="8" s="1"/>
  <c r="F127" i="8" s="1"/>
  <c r="F128" i="8" s="1"/>
  <c r="F129" i="8" s="1"/>
  <c r="F130" i="8" s="1"/>
  <c r="F131" i="8" s="1"/>
  <c r="F132" i="8" s="1"/>
  <c r="F133" i="8" s="1"/>
  <c r="F134" i="8" s="1"/>
  <c r="F135" i="8" s="1"/>
  <c r="F136" i="8" s="1"/>
  <c r="F137" i="8" s="1"/>
  <c r="F138" i="8" s="1"/>
  <c r="F139" i="8" s="1"/>
  <c r="F140" i="8" s="1"/>
  <c r="F141" i="8" s="1"/>
  <c r="F142" i="8" s="1"/>
  <c r="F143" i="8" s="1"/>
  <c r="F144" i="8" s="1"/>
  <c r="F145" i="8" s="1"/>
  <c r="F146" i="8" s="1"/>
  <c r="F147" i="8" s="1"/>
  <c r="F148" i="8" s="1"/>
  <c r="F149" i="8" s="1"/>
  <c r="F150" i="8" s="1"/>
  <c r="F151" i="8" s="1"/>
  <c r="F152" i="8" s="1"/>
  <c r="F153" i="8" s="1"/>
  <c r="F154" i="8" s="1"/>
  <c r="F155" i="8" s="1"/>
  <c r="F156" i="8" s="1"/>
  <c r="F157" i="8" s="1"/>
  <c r="F158" i="8" s="1"/>
  <c r="F159" i="8" s="1"/>
  <c r="F160" i="8" s="1"/>
  <c r="F161" i="8" s="1"/>
  <c r="F162" i="8" s="1"/>
  <c r="F163" i="8" s="1"/>
  <c r="F164" i="8" s="1"/>
  <c r="F165" i="8" s="1"/>
  <c r="F166" i="8" s="1"/>
  <c r="F167" i="8" s="1"/>
  <c r="F168" i="8" s="1"/>
  <c r="F169" i="8" s="1"/>
  <c r="F170" i="8" s="1"/>
  <c r="F171" i="8" s="1"/>
  <c r="F172" i="8" s="1"/>
  <c r="F173" i="8" s="1"/>
  <c r="F174" i="8" s="1"/>
  <c r="F175" i="8" s="1"/>
  <c r="F176" i="8" s="1"/>
  <c r="F177" i="8" s="1"/>
  <c r="F178" i="8" s="1"/>
  <c r="F179" i="8" s="1"/>
  <c r="F180" i="8" s="1"/>
  <c r="F181" i="8" s="1"/>
  <c r="F182" i="8" s="1"/>
  <c r="F183" i="8" s="1"/>
  <c r="F184" i="8" s="1"/>
  <c r="F185" i="8" s="1"/>
  <c r="F186" i="8" s="1"/>
  <c r="F187" i="8" s="1"/>
  <c r="F188" i="8" s="1"/>
  <c r="F189" i="8" s="1"/>
  <c r="F190" i="8" s="1"/>
  <c r="F191" i="8" s="1"/>
  <c r="F192" i="8" s="1"/>
  <c r="F193" i="8" s="1"/>
  <c r="F194" i="8" s="1"/>
  <c r="F195" i="8" s="1"/>
  <c r="F196" i="8" s="1"/>
  <c r="F197" i="8" s="1"/>
  <c r="F198" i="8" s="1"/>
  <c r="F199" i="8" s="1"/>
  <c r="F200" i="8" s="1"/>
  <c r="F201" i="8" s="1"/>
  <c r="F202" i="8" s="1"/>
  <c r="F203" i="8" s="1"/>
  <c r="F204" i="8" s="1"/>
  <c r="F205" i="8" s="1"/>
  <c r="F206" i="8" s="1"/>
  <c r="F207" i="8" s="1"/>
  <c r="F208" i="8" s="1"/>
  <c r="F209" i="8" s="1"/>
  <c r="F210" i="8" s="1"/>
  <c r="F211" i="8" s="1"/>
  <c r="F212" i="8" s="1"/>
  <c r="F213" i="8" s="1"/>
  <c r="F214" i="8" s="1"/>
  <c r="F215" i="8" s="1"/>
  <c r="F216" i="8" s="1"/>
  <c r="F217" i="8" s="1"/>
  <c r="F218" i="8" s="1"/>
  <c r="F219" i="8" s="1"/>
  <c r="F220" i="8" s="1"/>
  <c r="F221" i="8" s="1"/>
  <c r="F222" i="8" s="1"/>
  <c r="F223" i="8" s="1"/>
  <c r="F224" i="8" s="1"/>
  <c r="F225" i="8" s="1"/>
  <c r="F226" i="8" s="1"/>
  <c r="F227" i="8" s="1"/>
  <c r="F228" i="8" s="1"/>
  <c r="F229" i="8" s="1"/>
  <c r="F230" i="8" s="1"/>
  <c r="F231" i="8" s="1"/>
  <c r="F232" i="8" s="1"/>
  <c r="F233" i="8" s="1"/>
  <c r="F234" i="8" s="1"/>
  <c r="F235" i="8" s="1"/>
  <c r="F236" i="8" s="1"/>
  <c r="F237" i="8" s="1"/>
  <c r="F238" i="8" s="1"/>
  <c r="F239" i="8" s="1"/>
  <c r="F240" i="8" s="1"/>
  <c r="F241" i="8" s="1"/>
  <c r="F242" i="8" s="1"/>
  <c r="F243" i="8" s="1"/>
  <c r="F244" i="8" s="1"/>
  <c r="F245" i="8" s="1"/>
  <c r="F246" i="8" s="1"/>
  <c r="F247" i="8" s="1"/>
  <c r="F248" i="8" s="1"/>
  <c r="F249" i="8" s="1"/>
  <c r="F250" i="8" s="1"/>
  <c r="F251" i="8" s="1"/>
  <c r="F252" i="8" s="1"/>
  <c r="F253" i="8" s="1"/>
  <c r="F254" i="8" s="1"/>
  <c r="F255" i="8" s="1"/>
  <c r="F256" i="8" s="1"/>
  <c r="F257" i="8" s="1"/>
  <c r="F258" i="8" s="1"/>
  <c r="F259" i="8" s="1"/>
  <c r="F260" i="8" s="1"/>
  <c r="F261" i="8" s="1"/>
  <c r="F262" i="8" s="1"/>
  <c r="F263" i="8" s="1"/>
  <c r="F264" i="8" s="1"/>
  <c r="F265" i="8" s="1"/>
  <c r="F266" i="8" s="1"/>
  <c r="F267" i="8" s="1"/>
  <c r="F268" i="8" s="1"/>
  <c r="F269" i="8" s="1"/>
  <c r="F270" i="8" s="1"/>
  <c r="F271" i="8" s="1"/>
  <c r="F272" i="8" s="1"/>
  <c r="F273" i="8" s="1"/>
  <c r="F274" i="8" s="1"/>
  <c r="F275" i="8" s="1"/>
  <c r="F276" i="8" s="1"/>
  <c r="F277" i="8" s="1"/>
  <c r="F278" i="8" s="1"/>
  <c r="F279" i="8" s="1"/>
  <c r="F280" i="8" s="1"/>
  <c r="F281" i="8" s="1"/>
  <c r="F282" i="8" s="1"/>
  <c r="F283" i="8" s="1"/>
  <c r="F284" i="8" s="1"/>
  <c r="F285" i="8" s="1"/>
  <c r="F286" i="8" s="1"/>
  <c r="F287" i="8" s="1"/>
  <c r="F288" i="8" s="1"/>
  <c r="F289" i="8" s="1"/>
  <c r="F290" i="8" s="1"/>
  <c r="F291" i="8" s="1"/>
  <c r="F292" i="8" s="1"/>
  <c r="F293" i="8" s="1"/>
  <c r="F294" i="8" s="1"/>
  <c r="F295" i="8" s="1"/>
  <c r="F296" i="8" s="1"/>
  <c r="F297" i="8" s="1"/>
  <c r="F298" i="8" s="1"/>
  <c r="F299" i="8" s="1"/>
  <c r="F300" i="8" s="1"/>
  <c r="F301" i="8" s="1"/>
  <c r="F302" i="8" s="1"/>
  <c r="F303" i="8" s="1"/>
  <c r="F304" i="8" s="1"/>
  <c r="F305" i="8" s="1"/>
  <c r="F306" i="8" s="1"/>
  <c r="F307" i="8" s="1"/>
  <c r="F308" i="8" s="1"/>
  <c r="F309" i="8" s="1"/>
  <c r="F310" i="8" s="1"/>
  <c r="F311" i="8" s="1"/>
  <c r="F312" i="8" s="1"/>
  <c r="F313" i="8" s="1"/>
  <c r="F314" i="8" s="1"/>
  <c r="F315" i="8" s="1"/>
  <c r="F316" i="8" s="1"/>
  <c r="F317" i="8" s="1"/>
  <c r="F318" i="8" s="1"/>
  <c r="F319" i="8" s="1"/>
  <c r="F320" i="8" s="1"/>
  <c r="F321" i="8" s="1"/>
  <c r="F322" i="8" s="1"/>
  <c r="F323" i="8" s="1"/>
  <c r="F324" i="8" s="1"/>
  <c r="F325" i="8" s="1"/>
  <c r="F326" i="8" s="1"/>
  <c r="F327" i="8" s="1"/>
  <c r="F328" i="8" s="1"/>
  <c r="F329" i="8" s="1"/>
  <c r="F330" i="8" s="1"/>
  <c r="F331" i="8" s="1"/>
  <c r="F332" i="8" s="1"/>
  <c r="F333" i="8" s="1"/>
  <c r="F334" i="8" s="1"/>
  <c r="F335" i="8" s="1"/>
  <c r="F336" i="8" s="1"/>
  <c r="F337" i="8" s="1"/>
  <c r="F338" i="8" s="1"/>
  <c r="F339" i="8" s="1"/>
  <c r="F340" i="8" s="1"/>
  <c r="F341" i="8" s="1"/>
  <c r="F342" i="8" s="1"/>
  <c r="F343" i="8" s="1"/>
  <c r="F344" i="8" s="1"/>
  <c r="F345" i="8" s="1"/>
  <c r="F346" i="8" s="1"/>
  <c r="F347" i="8" s="1"/>
  <c r="F348" i="8" s="1"/>
  <c r="F349" i="8" s="1"/>
  <c r="F350" i="8" s="1"/>
  <c r="F351" i="8" s="1"/>
  <c r="F352" i="8" s="1"/>
  <c r="F353" i="8" s="1"/>
  <c r="F354" i="8" s="1"/>
  <c r="F355" i="8" s="1"/>
  <c r="F356" i="8" s="1"/>
  <c r="F357" i="8" s="1"/>
  <c r="F358" i="8" s="1"/>
  <c r="F359" i="8" s="1"/>
  <c r="F360" i="8" s="1"/>
  <c r="F361" i="8" s="1"/>
  <c r="F362" i="8" s="1"/>
  <c r="F363" i="8" s="1"/>
  <c r="F364" i="8" s="1"/>
  <c r="F365" i="8" s="1"/>
  <c r="F366" i="8" s="1"/>
  <c r="F367" i="8" s="1"/>
  <c r="F368" i="8" s="1"/>
  <c r="F369" i="8" s="1"/>
  <c r="F370" i="8" s="1"/>
  <c r="F371" i="8" s="1"/>
  <c r="F372" i="8" s="1"/>
  <c r="F373" i="8" s="1"/>
  <c r="F374" i="8" s="1"/>
  <c r="F375" i="8" s="1"/>
  <c r="F376" i="8" s="1"/>
  <c r="F377" i="8" s="1"/>
  <c r="F378" i="8" s="1"/>
  <c r="F379" i="8" s="1"/>
  <c r="F380" i="8" s="1"/>
  <c r="F381" i="8" s="1"/>
  <c r="F382" i="8" s="1"/>
  <c r="F383" i="8" s="1"/>
  <c r="F384" i="8" s="1"/>
  <c r="F385" i="8" s="1"/>
  <c r="F386" i="8" s="1"/>
  <c r="F387" i="8" s="1"/>
  <c r="F388" i="8" s="1"/>
  <c r="F389" i="8" s="1"/>
  <c r="F390" i="8" s="1"/>
  <c r="F391" i="8" s="1"/>
  <c r="F392" i="8" s="1"/>
  <c r="F393" i="8" s="1"/>
  <c r="F394" i="8" s="1"/>
  <c r="F395" i="8" s="1"/>
  <c r="F396" i="8" s="1"/>
  <c r="F397" i="8" s="1"/>
  <c r="F398" i="8" s="1"/>
  <c r="F399" i="8" s="1"/>
  <c r="F400" i="8" s="1"/>
  <c r="F401" i="8" s="1"/>
  <c r="F402" i="8" s="1"/>
  <c r="F403" i="8" s="1"/>
  <c r="F404" i="8" s="1"/>
  <c r="F405" i="8" s="1"/>
  <c r="F406" i="8" s="1"/>
  <c r="F407" i="8" s="1"/>
  <c r="F408" i="8" s="1"/>
  <c r="F409" i="8" s="1"/>
  <c r="F410" i="8" s="1"/>
  <c r="F411" i="8" s="1"/>
  <c r="F412" i="8" s="1"/>
  <c r="F413" i="8" s="1"/>
  <c r="F414" i="8" s="1"/>
  <c r="F415" i="8" s="1"/>
  <c r="F416" i="8" s="1"/>
  <c r="F417" i="8" s="1"/>
  <c r="E12" i="8"/>
  <c r="E10" i="8" s="1"/>
  <c r="D12" i="8"/>
  <c r="D10" i="8"/>
  <c r="C10" i="8"/>
  <c r="F7" i="8"/>
  <c r="D7" i="8"/>
  <c r="C6" i="8"/>
  <c r="E21" i="2"/>
  <c r="E26" i="2" s="1"/>
  <c r="G775" i="3"/>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G775" i="4"/>
  <c r="F7" i="5"/>
  <c r="D7" i="3"/>
  <c r="D7" i="4"/>
  <c r="M21" i="5"/>
  <c r="M22" i="5"/>
  <c r="M23" i="5"/>
  <c r="M24" i="5"/>
  <c r="M25" i="5"/>
  <c r="M26" i="5"/>
  <c r="M27" i="5"/>
  <c r="M28" i="5"/>
  <c r="M29" i="5"/>
  <c r="M30" i="5"/>
  <c r="M31" i="5"/>
  <c r="M20" i="5"/>
  <c r="K8" i="5"/>
  <c r="I8" i="5"/>
  <c r="L7" i="5"/>
  <c r="F6" i="5"/>
  <c r="F5" i="5"/>
  <c r="I7" i="4"/>
  <c r="D6" i="4"/>
  <c r="D5" i="4"/>
  <c r="K7" i="2"/>
  <c r="F6" i="2"/>
  <c r="F5" i="2"/>
  <c r="I7" i="3"/>
  <c r="D6" i="3"/>
  <c r="D5" i="3"/>
  <c r="H8" i="4"/>
  <c r="F8" i="4"/>
  <c r="H8" i="3"/>
  <c r="F8" i="3"/>
  <c r="F16" i="2"/>
  <c r="K16" i="2" s="1"/>
  <c r="F17" i="2"/>
  <c r="F18" i="2"/>
  <c r="K18" i="2" s="1"/>
  <c r="J8" i="2"/>
  <c r="H8" i="2"/>
  <c r="F7" i="2"/>
  <c r="E23" i="5"/>
  <c r="E22" i="5"/>
  <c r="E21" i="5"/>
  <c r="E20" i="5"/>
  <c r="L17" i="5"/>
  <c r="J19" i="2"/>
  <c r="K19" i="2" s="1"/>
  <c r="J16" i="2"/>
  <c r="F21" i="2"/>
  <c r="J774" i="3"/>
  <c r="J20" i="3" s="1"/>
  <c r="K20" i="3" s="1"/>
  <c r="E25" i="2"/>
  <c r="F25" i="2" s="1"/>
  <c r="J775" i="3"/>
  <c r="D17" i="5"/>
  <c r="L775" i="4"/>
  <c r="I21" i="2"/>
  <c r="I26" i="2"/>
  <c r="J26" i="2" s="1"/>
  <c r="F26" i="2"/>
  <c r="K26" i="2" s="1"/>
  <c r="F28" i="2" l="1"/>
  <c r="F34" i="2" s="1"/>
  <c r="H25" i="2"/>
  <c r="J21" i="3"/>
  <c r="I28" i="2"/>
  <c r="I34" i="2" s="1"/>
  <c r="E28" i="2"/>
  <c r="E34" i="2" s="1"/>
  <c r="L774" i="4"/>
  <c r="L20" i="4" s="1"/>
  <c r="J17" i="2"/>
  <c r="M20" i="4" l="1"/>
  <c r="L21" i="4"/>
  <c r="J25" i="2"/>
  <c r="H28" i="2"/>
  <c r="H34" i="2" s="1"/>
  <c r="J21" i="2"/>
  <c r="K17" i="2"/>
  <c r="K21" i="2" s="1"/>
  <c r="J28" i="2" l="1"/>
  <c r="J34" i="2" s="1"/>
  <c r="K25" i="2"/>
  <c r="K28" i="2" s="1"/>
  <c r="K34" i="2"/>
</calcChain>
</file>

<file path=xl/comments1.xml><?xml version="1.0" encoding="utf-8"?>
<comments xmlns="http://schemas.openxmlformats.org/spreadsheetml/2006/main">
  <authors>
    <author>Micheline De Schrevel</author>
  </authors>
  <commentList>
    <comment ref="F10" authorId="0" shapeId="0">
      <text>
        <r>
          <rPr>
            <b/>
            <sz val="8"/>
            <color indexed="81"/>
            <rFont val="Tahoma"/>
            <family val="2"/>
          </rPr>
          <t>VLIR-UOS:</t>
        </r>
        <r>
          <rPr>
            <sz val="8"/>
            <color indexed="81"/>
            <rFont val="Tahoma"/>
            <family val="2"/>
          </rPr>
          <t xml:space="preserve">
Format : 0 to 5
</t>
        </r>
      </text>
    </comment>
  </commentList>
</comments>
</file>

<file path=xl/comments2.xml><?xml version="1.0" encoding="utf-8"?>
<comments xmlns="http://schemas.openxmlformats.org/spreadsheetml/2006/main">
  <authors>
    <author>Micheline De Schrevel</author>
  </authors>
  <commentList>
    <comment ref="E11" authorId="0" shapeId="0">
      <text>
        <r>
          <rPr>
            <sz val="8"/>
            <color indexed="81"/>
            <rFont val="Tahoma"/>
          </rPr>
          <t>budget initial, conforme aux montants de la convention signée</t>
        </r>
      </text>
    </comment>
    <comment ref="H15" authorId="0" shapeId="0">
      <text>
        <r>
          <rPr>
            <sz val="8"/>
            <color indexed="81"/>
            <rFont val="Tahoma"/>
            <family val="2"/>
          </rPr>
          <t>complété automatiquement sur base des données du Modèle 1C</t>
        </r>
      </text>
    </comment>
    <comment ref="I15" authorId="0" shapeId="0">
      <text>
        <r>
          <rPr>
            <sz val="8"/>
            <color indexed="81"/>
            <rFont val="Tahoma"/>
            <family val="2"/>
          </rPr>
          <t>complété automatiquement sur base des données du Modèle 1D</t>
        </r>
      </text>
    </comment>
    <comment ref="E26" authorId="0" shapeId="0">
      <text>
        <r>
          <rPr>
            <sz val="9"/>
            <color indexed="81"/>
            <rFont val="Tahoma"/>
            <family val="2"/>
          </rPr>
          <t>Remarque spécifique pour les Initiatives Sud:
Les frais de coordination locaux peuvent être attribués dans le seul cas où un compte local, dédié au projet, a été ouvert, et à condition que les dépenses locales sont réglées par ce compte.
Si tel n’est pas le cas, veuillez effacer cette formule, svp.</t>
        </r>
        <r>
          <rPr>
            <b/>
            <sz val="9"/>
            <color indexed="81"/>
            <rFont val="Tahoma"/>
            <family val="2"/>
          </rPr>
          <t xml:space="preserve">
</t>
        </r>
      </text>
    </comment>
    <comment ref="F26" authorId="0" shapeId="0">
      <text>
        <r>
          <rPr>
            <sz val="9"/>
            <color indexed="81"/>
            <rFont val="Tahoma"/>
            <family val="2"/>
          </rPr>
          <t xml:space="preserve">Remarque spécifique pour les Initiatives Sud:
Les frais de coordination locaux peuvent être attribués dans le seul cas où un compte local, dédié au projet, a été ouvert, et à condition que les dépenses locales sont réglées par ce compte.
Si tel n’est pas le cas, veuillez effacer cette formule, svp.
</t>
        </r>
      </text>
    </comment>
    <comment ref="I26" authorId="0" shapeId="0">
      <text>
        <r>
          <rPr>
            <sz val="9"/>
            <color indexed="81"/>
            <rFont val="Tahoma"/>
            <family val="2"/>
          </rPr>
          <t>Remarque spécifique pour les Initiatives Sud:
Les frais de coordination locaux peuvent être attribués dans le seul cas où un compte local, dédié au projet, a été ouvert, et à condition que les dépenses locales sont réglées par ce compte.
Si tel n’est pas le cas, veuillez effacer cette formule, svp.</t>
        </r>
      </text>
    </comment>
  </commentList>
</comments>
</file>

<file path=xl/comments3.xml><?xml version="1.0" encoding="utf-8"?>
<comments xmlns="http://schemas.openxmlformats.org/spreadsheetml/2006/main">
  <authors>
    <author>Ronny Huybrechts</author>
  </authors>
  <commentList>
    <comment ref="M14" authorId="0" shapeId="0">
      <text>
        <r>
          <rPr>
            <b/>
            <sz val="8"/>
            <color indexed="81"/>
            <rFont val="Tahoma"/>
            <family val="2"/>
          </rPr>
          <t>currency in the shortend form</t>
        </r>
        <r>
          <rPr>
            <sz val="8"/>
            <color indexed="81"/>
            <rFont val="Tahoma"/>
            <family val="2"/>
          </rPr>
          <t xml:space="preserve">
</t>
        </r>
      </text>
    </comment>
  </commentList>
</comments>
</file>

<file path=xl/sharedStrings.xml><?xml version="1.0" encoding="utf-8"?>
<sst xmlns="http://schemas.openxmlformats.org/spreadsheetml/2006/main" count="987" uniqueCount="121">
  <si>
    <t>€</t>
  </si>
  <si>
    <t>TOTAL:</t>
  </si>
  <si>
    <t>N°</t>
  </si>
  <si>
    <t>= name Local Currency</t>
  </si>
  <si>
    <t>description</t>
  </si>
  <si>
    <t>categories (belgian account)</t>
  </si>
  <si>
    <t>categories (local account)</t>
  </si>
  <si>
    <t>TOTAL</t>
  </si>
  <si>
    <t>TOTAL 1C+1D</t>
  </si>
  <si>
    <t>Date</t>
  </si>
  <si>
    <t>Description</t>
  </si>
  <si>
    <t>Model 2B</t>
  </si>
  <si>
    <t>EUR</t>
  </si>
  <si>
    <t xml:space="preserve">(Budget) - </t>
  </si>
  <si>
    <t>?</t>
  </si>
  <si>
    <t>USD</t>
  </si>
  <si>
    <t>(Total 1C+1D+coord.)</t>
  </si>
  <si>
    <t>TOTAL 1C+1D+coord</t>
  </si>
  <si>
    <t>TOTAL E</t>
  </si>
  <si>
    <t>Modèle 1A</t>
  </si>
  <si>
    <t>Relevé des versements</t>
  </si>
  <si>
    <t>COOPERATION UNIVERSITAIRE AVEC LE CONGO - Projets TEAM RD CONGO et INITIATIVES SUD CONGO</t>
  </si>
  <si>
    <t>COOPERATION UNIVERSITAIRE AVEC LE CONGO - 
Projets TEAM RD CONGO et INITIATIVES SUD CONGO</t>
  </si>
  <si>
    <t>UNIVERSITE COORDINATRICE FLAMANDE :</t>
  </si>
  <si>
    <t>UNIVERSITE PARTENAIRE :</t>
  </si>
  <si>
    <t>ANNEE DE PROGRAMME D'ACTIVITE :</t>
  </si>
  <si>
    <t>PERIODE :</t>
  </si>
  <si>
    <t>VLIR-UOS CODE DU PROJET :</t>
  </si>
  <si>
    <t>de :</t>
  </si>
  <si>
    <t>à :</t>
  </si>
  <si>
    <t>dotation DGD/VLIR-UOS pour le programme d'activité de l'année concernée :</t>
  </si>
  <si>
    <t>Dûment certifié,</t>
  </si>
  <si>
    <t>Nom et fonction du (de la) soussigné(e),</t>
  </si>
  <si>
    <t>Modèle 1B</t>
  </si>
  <si>
    <t>Rapport Financier Annuel</t>
  </si>
  <si>
    <t>LIGNES BUDGETAIRES</t>
  </si>
  <si>
    <t xml:space="preserve">A. Frais d’investissement </t>
  </si>
  <si>
    <t xml:space="preserve">B. Frais de fonctionnement </t>
  </si>
  <si>
    <t xml:space="preserve">C. Frais de personnel </t>
  </si>
  <si>
    <t xml:space="preserve">D. Frais de bourse </t>
  </si>
  <si>
    <t>E. FRAIS DE COORDINATION</t>
  </si>
  <si>
    <t xml:space="preserve">E1. Frais de coordination Nord </t>
  </si>
  <si>
    <t xml:space="preserve">E2. Frais de Coordination Sud </t>
  </si>
  <si>
    <t>SOUS-TOTAL A à D</t>
  </si>
  <si>
    <t>GRAND TOTAL (A à E)</t>
  </si>
  <si>
    <t xml:space="preserve">Budget </t>
  </si>
  <si>
    <t>Dernier</t>
  </si>
  <si>
    <t>Initial</t>
  </si>
  <si>
    <t>budget approuvé</t>
  </si>
  <si>
    <t>(forfait de 5% sur le budget initial)</t>
  </si>
  <si>
    <t>Dépenses en EURO</t>
  </si>
  <si>
    <t>Différence</t>
  </si>
  <si>
    <t>Références au rapport d'activité</t>
  </si>
  <si>
    <t>Cpte belge</t>
  </si>
  <si>
    <t>Cpte Local</t>
  </si>
  <si>
    <t>Modèle 1C</t>
  </si>
  <si>
    <t>Modèle 1D</t>
  </si>
  <si>
    <r>
      <t xml:space="preserve">Tableau détaillé des dépenses </t>
    </r>
    <r>
      <rPr>
        <b/>
        <sz val="14"/>
        <color indexed="10"/>
        <rFont val="Calibri"/>
        <family val="2"/>
      </rPr>
      <t>du compte belge</t>
    </r>
  </si>
  <si>
    <t>TOTAUX</t>
  </si>
  <si>
    <t>Erreurs :</t>
  </si>
  <si>
    <t>Ligne budgétaire</t>
  </si>
  <si>
    <t>Date Facture</t>
  </si>
  <si>
    <t>n° pièce compt.</t>
  </si>
  <si>
    <t>Fournisseur</t>
  </si>
  <si>
    <t>Montant local</t>
  </si>
  <si>
    <t>Devise locale</t>
  </si>
  <si>
    <t>Change EUR/DevLoc</t>
  </si>
  <si>
    <t>Montant EUR</t>
  </si>
  <si>
    <t>Change</t>
  </si>
  <si>
    <t>Tableau de trésorerie et de calcul du taux de change moyen</t>
  </si>
  <si>
    <r>
      <t xml:space="preserve">Calcul du taux de change </t>
    </r>
    <r>
      <rPr>
        <b/>
        <vertAlign val="superscript"/>
        <sz val="14"/>
        <rFont val="Calibri"/>
        <family val="2"/>
      </rPr>
      <t>(1)</t>
    </r>
  </si>
  <si>
    <t>Volet 1.</t>
  </si>
  <si>
    <t>Change USD/Eur</t>
  </si>
  <si>
    <t>transf. EUR vers compte local en USD</t>
  </si>
  <si>
    <t>documents justificatifs : extraits de compte bancaire</t>
  </si>
  <si>
    <t>Taux de change moyen EUR/ USD  =</t>
  </si>
  <si>
    <t>Date de la transaction</t>
  </si>
  <si>
    <r>
      <t>Montant EUR</t>
    </r>
    <r>
      <rPr>
        <sz val="10"/>
        <rFont val="Calibri"/>
        <family val="2"/>
      </rPr>
      <t xml:space="preserve"> </t>
    </r>
    <r>
      <rPr>
        <b/>
        <sz val="10"/>
        <rFont val="Calibri"/>
        <family val="2"/>
      </rPr>
      <t xml:space="preserve">débité </t>
    </r>
    <r>
      <rPr>
        <sz val="10"/>
        <rFont val="Calibri"/>
        <family val="2"/>
      </rPr>
      <t>du compte belge (montant brut)</t>
    </r>
  </si>
  <si>
    <r>
      <t xml:space="preserve">Montant en USD versé </t>
    </r>
    <r>
      <rPr>
        <sz val="10"/>
        <rFont val="Calibri"/>
        <family val="2"/>
      </rPr>
      <t>sur le compte local (net)</t>
    </r>
  </si>
  <si>
    <t>taux de change de la transaction</t>
  </si>
  <si>
    <t>Transfert 1</t>
  </si>
  <si>
    <t>Transfert 2</t>
  </si>
  <si>
    <t>Transfert 3</t>
  </si>
  <si>
    <t>Transfert 4</t>
  </si>
  <si>
    <t>Montant USD</t>
  </si>
  <si>
    <t>Volet 2.</t>
  </si>
  <si>
    <t>Change
USD/DevLoc</t>
  </si>
  <si>
    <t>transf. du compte USD vers compte en Dev. Locale</t>
  </si>
  <si>
    <t>Taux de change moyen USD/ Devise Locale =</t>
  </si>
  <si>
    <r>
      <t xml:space="preserve">Montant USD débité </t>
    </r>
    <r>
      <rPr>
        <sz val="10"/>
        <rFont val="Calibri"/>
        <family val="2"/>
      </rPr>
      <t>du compte local USD (brut)</t>
    </r>
  </si>
  <si>
    <r>
      <t xml:space="preserve">Montant en Dev. Locale </t>
    </r>
    <r>
      <rPr>
        <sz val="10"/>
        <rFont val="Calibri"/>
        <family val="2"/>
      </rPr>
      <t>versé sur le compte local (net)</t>
    </r>
  </si>
  <si>
    <t>Transfert 5</t>
  </si>
  <si>
    <t>Transfert 6</t>
  </si>
  <si>
    <t>Transfert 7</t>
  </si>
  <si>
    <t>Transfert 8</t>
  </si>
  <si>
    <t>Transfert 9</t>
  </si>
  <si>
    <t>Transfert 10</t>
  </si>
  <si>
    <t>Transfert 11</t>
  </si>
  <si>
    <t>Transfert 12</t>
  </si>
  <si>
    <t>Ce taux de change est à appliquer pour toutes les dépenses faites dans le cadre du projet. Les frais bancaires liés aux transferts sont intégrés dans le calcul du taux de change. De cette manière il n'est pas nécessaire de détailler les frais bancaires</t>
  </si>
  <si>
    <r>
      <t>(1)</t>
    </r>
    <r>
      <rPr>
        <b/>
        <sz val="12"/>
        <rFont val="Calibri"/>
        <family val="2"/>
      </rPr>
      <t xml:space="preserve"> Si les transferts sont effectués directement de l'EUR vers la Devise Locale, voici les modifications à apporter à cette feuille :</t>
    </r>
  </si>
  <si>
    <t>lever la protection de la feuille.</t>
  </si>
  <si>
    <t>En Excel 2003 : Outils – Protéger – Lever la protection de la feuille.</t>
  </si>
  <si>
    <t>Dans (Change!I14) : “Change USD/DevLoc” remplacer par “Change EUR/DevLoc”;</t>
  </si>
  <si>
    <t>(Change!D17) : remplacer le contenu par “1”.</t>
  </si>
  <si>
    <t>(Change!A14) :effacer le contenu.</t>
  </si>
  <si>
    <t>(Change!D33) : effacer le contenu.</t>
  </si>
  <si>
    <t>(Change!C19) : copier en le contenu vers (Change!K19)</t>
  </si>
  <si>
    <t>Dans (Change!I17) : remplacer USD par EUR.</t>
  </si>
  <si>
    <t>Dans (Change!J14) : remplacer USD par EUR.</t>
  </si>
  <si>
    <t>Dans l’onglet “Change” : rétablir la protection de la feuille.</t>
  </si>
  <si>
    <t>Si vous ne travaillez pas avec le Dollar US comme devise intermédiaire, il n’y a que le volet 2 de l’onglet (feuille) “change” qui est à compléter.</t>
  </si>
  <si>
    <t>En Excel 2007/2010 : Accueil – Format – Lever la protection de la feuille.</t>
  </si>
  <si>
    <r>
      <t xml:space="preserve">Tableau détaillé des dépenses du </t>
    </r>
    <r>
      <rPr>
        <b/>
        <sz val="14"/>
        <color indexed="10"/>
        <rFont val="Calibri"/>
        <family val="2"/>
      </rPr>
      <t>compte local - conversion en EUR</t>
    </r>
  </si>
  <si>
    <t>total toutes devises confondues</t>
  </si>
  <si>
    <t>SOUS-TOTAL</t>
  </si>
  <si>
    <t>Transactions sur les comptes bancaires locaux spécifiques (comptes courants et comptes de report) et/ou livre de caisse</t>
  </si>
  <si>
    <t>DEVISE</t>
  </si>
  <si>
    <t>Recettes</t>
  </si>
  <si>
    <t>Dépenses</t>
  </si>
  <si>
    <t>Solde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</si>
</sst>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2" formatCode="_-* #,##0.00\ _B_F_-;\-* #,##0.00\ _B_F_-;_-* &quot;-&quot;??\ _B_F_-;_-@_-"/>
    <numFmt numFmtId="173" formatCode="d\ mmmm\ yyyy"/>
    <numFmt numFmtId="174" formatCode="#,##0.0000"/>
    <numFmt numFmtId="175" formatCode="dd\/mm\/yyyy"/>
    <numFmt numFmtId="176" formatCode="0.000000"/>
    <numFmt numFmtId="177" formatCode="#,##0.000000"/>
    <numFmt numFmtId="178" formatCode="#,##0.00\ &quot;€&quot;"/>
    <numFmt numFmtId="179" formatCode="#,##0.0000000000"/>
    <numFmt numFmtId="180" formatCode="#,##0.000000000000"/>
    <numFmt numFmtId="181" formatCode="[$-809]ddmmmyyyy;@"/>
    <numFmt numFmtId="182" formatCode="#,##0.00&quot; currencies&quot;"/>
    <numFmt numFmtId="183" formatCode="[$$-409]#,##0.00"/>
  </numFmts>
  <fonts count="48">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sz val="8"/>
      <color indexed="81"/>
      <name val="Tahoma"/>
      <family val="2"/>
    </font>
    <font>
      <b/>
      <sz val="8"/>
      <color indexed="81"/>
      <name val="Tahoma"/>
      <family val="2"/>
    </font>
    <font>
      <sz val="14"/>
      <name val=".VnTime"/>
    </font>
    <font>
      <b/>
      <u/>
      <sz val="10"/>
      <name val="Calibri"/>
      <family val="2"/>
    </font>
    <font>
      <sz val="10"/>
      <name val="Calibri"/>
      <family val="2"/>
    </font>
    <font>
      <b/>
      <sz val="14"/>
      <name val="Calibri"/>
      <family val="2"/>
    </font>
    <font>
      <b/>
      <sz val="10"/>
      <name val="Calibri"/>
      <family val="2"/>
    </font>
    <font>
      <b/>
      <sz val="12"/>
      <name val="Calibri"/>
      <family val="2"/>
    </font>
    <font>
      <b/>
      <i/>
      <sz val="10"/>
      <name val="Calibri"/>
      <family val="2"/>
    </font>
    <font>
      <b/>
      <sz val="8"/>
      <name val="Calibri"/>
      <family val="2"/>
    </font>
    <font>
      <b/>
      <u/>
      <sz val="11"/>
      <color indexed="10"/>
      <name val="Calibri"/>
      <family val="2"/>
    </font>
    <font>
      <sz val="10"/>
      <color indexed="8"/>
      <name val="Calibri"/>
      <family val="2"/>
    </font>
    <font>
      <b/>
      <sz val="9"/>
      <name val="Calibri"/>
      <family val="2"/>
    </font>
    <font>
      <sz val="8"/>
      <name val="Calibri"/>
      <family val="2"/>
    </font>
    <font>
      <b/>
      <vertAlign val="superscript"/>
      <sz val="14"/>
      <name val="Calibri"/>
      <family val="2"/>
    </font>
    <font>
      <b/>
      <vertAlign val="superscript"/>
      <sz val="12"/>
      <name val="Calibri"/>
      <family val="2"/>
    </font>
    <font>
      <sz val="12"/>
      <name val="Calibri"/>
      <family val="2"/>
    </font>
    <font>
      <sz val="9"/>
      <name val="Calibri"/>
      <family val="2"/>
    </font>
    <font>
      <b/>
      <sz val="14"/>
      <color indexed="10"/>
      <name val="Calibri"/>
      <family val="2"/>
    </font>
    <font>
      <b/>
      <i/>
      <sz val="9"/>
      <name val="Calibri"/>
      <family val="2"/>
    </font>
    <font>
      <b/>
      <sz val="9"/>
      <color indexed="10"/>
      <name val="Calibri"/>
      <family val="2"/>
    </font>
    <font>
      <i/>
      <sz val="10"/>
      <name val="Calibri"/>
      <family val="2"/>
    </font>
    <font>
      <i/>
      <sz val="9"/>
      <name val="Calibri"/>
      <family val="2"/>
    </font>
    <font>
      <sz val="10"/>
      <color indexed="10"/>
      <name val="Calibri"/>
      <family val="2"/>
    </font>
    <font>
      <b/>
      <i/>
      <sz val="10"/>
      <color indexed="10"/>
      <name val="Calibri"/>
      <family val="2"/>
    </font>
    <font>
      <sz val="9"/>
      <color indexed="81"/>
      <name val="Tahoma"/>
      <family val="2"/>
    </font>
    <font>
      <b/>
      <sz val="9"/>
      <color indexed="81"/>
      <name val="Tahoma"/>
      <family val="2"/>
    </font>
    <font>
      <sz val="8"/>
      <color indexed="81"/>
      <name val="Tahoma"/>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uble">
        <color indexed="64"/>
      </top>
      <bottom style="double">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172" fontId="1" fillId="0" borderId="0" applyFont="0" applyFill="0" applyBorder="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3" applyNumberFormat="0" applyFill="0" applyAlignment="0" applyProtection="0"/>
    <xf numFmtId="0" fontId="14" fillId="8" borderId="0" applyNumberFormat="0" applyBorder="0" applyAlignment="0" applyProtection="0"/>
    <xf numFmtId="0" fontId="22" fillId="0" borderId="0"/>
    <xf numFmtId="0" fontId="1" fillId="4" borderId="7" applyNumberFormat="0" applyFont="0" applyAlignment="0" applyProtection="0"/>
    <xf numFmtId="0" fontId="15" fillId="2"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402">
    <xf numFmtId="0" fontId="0" fillId="0" borderId="0" xfId="0"/>
    <xf numFmtId="0" fontId="23" fillId="0" borderId="0" xfId="0" applyFont="1" applyProtection="1"/>
    <xf numFmtId="0" fontId="24" fillId="0" borderId="0" xfId="0" applyFont="1" applyProtection="1"/>
    <xf numFmtId="0" fontId="25" fillId="0" borderId="0" xfId="0" applyFont="1" applyProtection="1"/>
    <xf numFmtId="0" fontId="24" fillId="0" borderId="0" xfId="0" applyNumberFormat="1" applyFont="1" applyProtection="1"/>
    <xf numFmtId="3" fontId="24" fillId="0" borderId="0" xfId="0" applyNumberFormat="1" applyFont="1" applyProtection="1"/>
    <xf numFmtId="173" fontId="24" fillId="0" borderId="0" xfId="0" applyNumberFormat="1" applyFont="1" applyAlignment="1" applyProtection="1">
      <alignment horizontal="right"/>
    </xf>
    <xf numFmtId="0" fontId="24" fillId="18" borderId="0" xfId="0" applyFont="1" applyFill="1" applyProtection="1"/>
    <xf numFmtId="0" fontId="27" fillId="0" borderId="0" xfId="0" applyFont="1" applyAlignment="1" applyProtection="1">
      <alignment horizontal="center"/>
    </xf>
    <xf numFmtId="176" fontId="27" fillId="0" borderId="10" xfId="0" applyNumberFormat="1" applyFont="1" applyBorder="1" applyAlignment="1" applyProtection="1">
      <alignment horizontal="center" wrapText="1"/>
    </xf>
    <xf numFmtId="0" fontId="30" fillId="0" borderId="0" xfId="0" applyFont="1" applyProtection="1"/>
    <xf numFmtId="49" fontId="24" fillId="0" borderId="0" xfId="0" applyNumberFormat="1" applyFont="1" applyProtection="1"/>
    <xf numFmtId="174" fontId="27" fillId="0" borderId="11" xfId="0" applyNumberFormat="1" applyFont="1" applyBorder="1" applyAlignment="1" applyProtection="1">
      <alignment horizontal="center" wrapText="1"/>
    </xf>
    <xf numFmtId="0" fontId="26" fillId="19" borderId="12" xfId="0" applyFont="1" applyFill="1" applyBorder="1" applyAlignment="1" applyProtection="1">
      <alignment horizontal="center"/>
      <protection locked="0"/>
    </xf>
    <xf numFmtId="0" fontId="24" fillId="0" borderId="0" xfId="0" applyFont="1" applyAlignment="1" applyProtection="1">
      <alignment vertical="center"/>
    </xf>
    <xf numFmtId="180" fontId="26" fillId="0" borderId="12" xfId="0" applyNumberFormat="1" applyFont="1" applyBorder="1" applyAlignment="1" applyProtection="1">
      <alignment horizontal="center"/>
    </xf>
    <xf numFmtId="0" fontId="24"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181" fontId="31" fillId="19" borderId="14" xfId="38" applyNumberFormat="1" applyFont="1" applyFill="1" applyBorder="1" applyAlignment="1" applyProtection="1">
      <alignment horizontal="center" vertical="center" wrapText="1"/>
      <protection locked="0"/>
    </xf>
    <xf numFmtId="4" fontId="24" fillId="19" borderId="13" xfId="0" applyNumberFormat="1" applyFont="1" applyFill="1" applyBorder="1" applyAlignment="1" applyProtection="1">
      <alignment vertical="center"/>
      <protection locked="0"/>
    </xf>
    <xf numFmtId="177" fontId="24" fillId="0" borderId="13" xfId="0" applyNumberFormat="1" applyFont="1" applyBorder="1" applyAlignment="1" applyProtection="1">
      <alignment horizontal="center" vertical="center"/>
    </xf>
    <xf numFmtId="172" fontId="24" fillId="0" borderId="0" xfId="28" applyFont="1" applyAlignment="1" applyProtection="1">
      <alignment vertical="center"/>
    </xf>
    <xf numFmtId="0" fontId="24" fillId="0" borderId="13" xfId="0" applyFont="1" applyBorder="1" applyAlignment="1" applyProtection="1">
      <alignment horizontal="center" vertical="center"/>
    </xf>
    <xf numFmtId="181" fontId="24" fillId="19" borderId="13" xfId="0" applyNumberFormat="1" applyFont="1" applyFill="1" applyBorder="1" applyAlignment="1" applyProtection="1">
      <alignment horizontal="center" vertical="center"/>
      <protection locked="0"/>
    </xf>
    <xf numFmtId="0" fontId="24" fillId="18" borderId="15" xfId="0" applyFont="1" applyFill="1" applyBorder="1" applyAlignment="1" applyProtection="1">
      <alignment horizontal="center" vertical="center"/>
    </xf>
    <xf numFmtId="181" fontId="24" fillId="18" borderId="15" xfId="0" applyNumberFormat="1" applyFont="1" applyFill="1" applyBorder="1" applyAlignment="1" applyProtection="1">
      <alignment horizontal="center" vertical="center"/>
    </xf>
    <xf numFmtId="4" fontId="24" fillId="18" borderId="16" xfId="0" applyNumberFormat="1" applyFont="1" applyFill="1" applyBorder="1" applyAlignment="1" applyProtection="1">
      <alignment vertical="center"/>
    </xf>
    <xf numFmtId="177" fontId="24" fillId="0" borderId="0" xfId="0" applyNumberFormat="1" applyFont="1" applyBorder="1" applyAlignment="1" applyProtection="1">
      <alignment horizontal="center" vertical="center"/>
    </xf>
    <xf numFmtId="4" fontId="26" fillId="0" borderId="17" xfId="0" applyNumberFormat="1" applyFont="1" applyBorder="1" applyAlignment="1" applyProtection="1">
      <alignment horizontal="center" vertical="center"/>
    </xf>
    <xf numFmtId="4" fontId="26" fillId="0" borderId="18" xfId="0" applyNumberFormat="1" applyFont="1" applyBorder="1" applyAlignment="1" applyProtection="1">
      <alignment horizontal="center" vertical="center"/>
    </xf>
    <xf numFmtId="4" fontId="26" fillId="0" borderId="19" xfId="0" applyNumberFormat="1" applyFont="1" applyBorder="1" applyAlignment="1" applyProtection="1">
      <alignment horizontal="center" vertical="center"/>
    </xf>
    <xf numFmtId="4" fontId="26" fillId="0" borderId="20" xfId="0" applyNumberFormat="1" applyFont="1" applyBorder="1" applyAlignment="1" applyProtection="1">
      <alignment horizontal="center" vertical="center"/>
    </xf>
    <xf numFmtId="0" fontId="24" fillId="0" borderId="0" xfId="0" applyFont="1" applyAlignment="1" applyProtection="1">
      <alignment horizontal="center" vertical="center"/>
    </xf>
    <xf numFmtId="174" fontId="32" fillId="0" borderId="12" xfId="0" applyNumberFormat="1" applyFont="1" applyBorder="1" applyAlignment="1" applyProtection="1">
      <alignment horizontal="center" wrapText="1"/>
    </xf>
    <xf numFmtId="4" fontId="24" fillId="0" borderId="0" xfId="0" applyNumberFormat="1" applyFont="1" applyProtection="1"/>
    <xf numFmtId="0" fontId="24" fillId="0" borderId="0" xfId="0" applyFont="1" applyProtection="1">
      <protection locked="0"/>
    </xf>
    <xf numFmtId="0" fontId="26" fillId="0" borderId="0" xfId="0" applyFont="1" applyProtection="1"/>
    <xf numFmtId="0" fontId="41" fillId="0" borderId="0" xfId="0" applyFont="1" applyProtection="1"/>
    <xf numFmtId="173" fontId="41" fillId="0" borderId="0" xfId="0" applyNumberFormat="1" applyFont="1" applyAlignment="1" applyProtection="1">
      <alignment horizontal="right"/>
    </xf>
    <xf numFmtId="0" fontId="26" fillId="0" borderId="21" xfId="0" applyNumberFormat="1" applyFont="1" applyBorder="1" applyAlignment="1" applyProtection="1">
      <alignment horizontal="center" vertical="center"/>
    </xf>
    <xf numFmtId="0" fontId="26" fillId="0" borderId="22" xfId="0" applyNumberFormat="1" applyFont="1" applyBorder="1" applyAlignment="1" applyProtection="1">
      <alignment horizontal="center" vertical="center"/>
    </xf>
    <xf numFmtId="3" fontId="26" fillId="0" borderId="23" xfId="0" applyNumberFormat="1" applyFont="1" applyBorder="1" applyAlignment="1" applyProtection="1">
      <alignment horizontal="center" vertical="top"/>
    </xf>
    <xf numFmtId="3" fontId="41" fillId="0" borderId="23" xfId="0" applyNumberFormat="1" applyFont="1" applyBorder="1" applyAlignment="1" applyProtection="1">
      <alignment horizontal="center" vertical="top"/>
    </xf>
    <xf numFmtId="3" fontId="24" fillId="0" borderId="21" xfId="0" applyNumberFormat="1" applyFont="1" applyBorder="1" applyAlignment="1" applyProtection="1">
      <alignment horizontal="centerContinuous" vertical="top"/>
    </xf>
    <xf numFmtId="3" fontId="24" fillId="0" borderId="24" xfId="0" applyNumberFormat="1" applyFont="1" applyBorder="1" applyAlignment="1" applyProtection="1">
      <alignment horizontal="centerContinuous" vertical="top"/>
    </xf>
    <xf numFmtId="3" fontId="24" fillId="0" borderId="25" xfId="0" applyNumberFormat="1" applyFont="1" applyBorder="1" applyAlignment="1" applyProtection="1">
      <alignment horizontal="center" vertical="top"/>
    </xf>
    <xf numFmtId="0" fontId="24" fillId="0" borderId="26" xfId="0" applyNumberFormat="1" applyFont="1" applyBorder="1" applyAlignment="1" applyProtection="1">
      <alignment horizontal="center" vertical="center"/>
    </xf>
    <xf numFmtId="0" fontId="24" fillId="0" borderId="27" xfId="0" applyNumberFormat="1" applyFont="1" applyBorder="1" applyAlignment="1" applyProtection="1">
      <alignment horizontal="center" vertical="center"/>
    </xf>
    <xf numFmtId="3" fontId="26" fillId="0" borderId="28" xfId="0" applyNumberFormat="1" applyFont="1" applyBorder="1" applyAlignment="1" applyProtection="1">
      <alignment horizontal="center" vertical="top"/>
    </xf>
    <xf numFmtId="3" fontId="41" fillId="0" borderId="28" xfId="0" applyNumberFormat="1" applyFont="1" applyBorder="1" applyAlignment="1" applyProtection="1">
      <alignment horizontal="center" vertical="top"/>
    </xf>
    <xf numFmtId="3" fontId="24" fillId="0" borderId="29" xfId="0" applyNumberFormat="1" applyFont="1" applyBorder="1" applyAlignment="1" applyProtection="1">
      <alignment horizontal="center" vertical="top"/>
    </xf>
    <xf numFmtId="3" fontId="24" fillId="0" borderId="13" xfId="0" applyNumberFormat="1" applyFont="1" applyBorder="1" applyAlignment="1" applyProtection="1">
      <alignment horizontal="center" vertical="top"/>
    </xf>
    <xf numFmtId="3" fontId="24" fillId="0" borderId="30" xfId="0" applyNumberFormat="1" applyFont="1" applyBorder="1" applyAlignment="1" applyProtection="1">
      <alignment horizontal="center" vertical="top"/>
    </xf>
    <xf numFmtId="3" fontId="24" fillId="0" borderId="31" xfId="0" applyNumberFormat="1" applyFont="1" applyBorder="1" applyAlignment="1" applyProtection="1">
      <alignment horizontal="center" vertical="top"/>
    </xf>
    <xf numFmtId="0" fontId="24" fillId="0" borderId="27" xfId="0" applyFont="1" applyBorder="1" applyProtection="1"/>
    <xf numFmtId="0" fontId="24" fillId="0" borderId="0" xfId="0" applyFont="1" applyAlignment="1" applyProtection="1">
      <alignment horizontal="center"/>
    </xf>
    <xf numFmtId="0" fontId="24" fillId="0" borderId="32" xfId="0" applyNumberFormat="1" applyFont="1" applyBorder="1" applyAlignment="1" applyProtection="1">
      <alignment horizontal="center" vertical="top"/>
    </xf>
    <xf numFmtId="0" fontId="24" fillId="0" borderId="33" xfId="0" applyNumberFormat="1" applyFont="1" applyBorder="1" applyAlignment="1" applyProtection="1">
      <alignment horizontal="center" vertical="top"/>
    </xf>
    <xf numFmtId="4" fontId="26" fillId="0" borderId="34" xfId="0" applyNumberFormat="1" applyFont="1" applyBorder="1" applyAlignment="1" applyProtection="1">
      <alignment horizontal="center" vertical="top"/>
    </xf>
    <xf numFmtId="4" fontId="41" fillId="0" borderId="34" xfId="0" applyNumberFormat="1" applyFont="1" applyBorder="1" applyAlignment="1" applyProtection="1">
      <alignment horizontal="center" vertical="top"/>
    </xf>
    <xf numFmtId="4" fontId="24" fillId="0" borderId="35" xfId="0" applyNumberFormat="1" applyFont="1" applyBorder="1" applyAlignment="1" applyProtection="1">
      <alignment horizontal="center" vertical="top"/>
    </xf>
    <xf numFmtId="4" fontId="24" fillId="0" borderId="36" xfId="0" applyNumberFormat="1" applyFont="1" applyBorder="1" applyAlignment="1" applyProtection="1">
      <alignment horizontal="center" vertical="top"/>
    </xf>
    <xf numFmtId="4" fontId="24" fillId="0" borderId="37" xfId="0" applyNumberFormat="1" applyFont="1" applyBorder="1" applyAlignment="1" applyProtection="1">
      <alignment horizontal="center" vertical="top"/>
    </xf>
    <xf numFmtId="3" fontId="24" fillId="0" borderId="38" xfId="0" applyNumberFormat="1" applyFont="1" applyBorder="1" applyAlignment="1" applyProtection="1">
      <alignment horizontal="center" vertical="top"/>
    </xf>
    <xf numFmtId="49" fontId="24" fillId="0" borderId="33" xfId="0" applyNumberFormat="1" applyFont="1" applyBorder="1" applyAlignment="1" applyProtection="1">
      <alignment horizontal="center" wrapText="1"/>
    </xf>
    <xf numFmtId="0" fontId="24" fillId="0" borderId="39" xfId="0" applyNumberFormat="1" applyFont="1" applyBorder="1" applyAlignment="1" applyProtection="1">
      <alignment horizontal="center" vertical="top"/>
    </xf>
    <xf numFmtId="178" fontId="37" fillId="0" borderId="13" xfId="0" applyNumberFormat="1" applyFont="1" applyBorder="1" applyAlignment="1" applyProtection="1">
      <alignment vertical="top"/>
    </xf>
    <xf numFmtId="0" fontId="24" fillId="0" borderId="40" xfId="0" applyNumberFormat="1" applyFont="1" applyBorder="1" applyAlignment="1" applyProtection="1">
      <alignment vertical="top"/>
    </xf>
    <xf numFmtId="0" fontId="24" fillId="0" borderId="41" xfId="0" applyNumberFormat="1" applyFont="1" applyBorder="1" applyAlignment="1" applyProtection="1">
      <alignment vertical="top"/>
    </xf>
    <xf numFmtId="178" fontId="37" fillId="0" borderId="29" xfId="0" applyNumberFormat="1" applyFont="1" applyBorder="1" applyAlignment="1" applyProtection="1">
      <alignment vertical="top"/>
    </xf>
    <xf numFmtId="178" fontId="37" fillId="0" borderId="42" xfId="0" applyNumberFormat="1" applyFont="1" applyBorder="1" applyAlignment="1" applyProtection="1">
      <alignment vertical="top"/>
    </xf>
    <xf numFmtId="0" fontId="24" fillId="0" borderId="26" xfId="0" applyNumberFormat="1" applyFont="1" applyBorder="1" applyAlignment="1" applyProtection="1">
      <alignment vertical="top"/>
    </xf>
    <xf numFmtId="0" fontId="24" fillId="0" borderId="27" xfId="0" applyNumberFormat="1" applyFont="1" applyBorder="1" applyAlignment="1" applyProtection="1">
      <alignment vertical="top"/>
    </xf>
    <xf numFmtId="178" fontId="37" fillId="0" borderId="43" xfId="0" applyNumberFormat="1" applyFont="1" applyFill="1" applyBorder="1" applyAlignment="1" applyProtection="1">
      <alignment vertical="top"/>
    </xf>
    <xf numFmtId="0" fontId="28" fillId="0" borderId="44" xfId="0" applyNumberFormat="1" applyFont="1" applyBorder="1" applyAlignment="1" applyProtection="1">
      <alignment horizontal="right" vertical="top"/>
    </xf>
    <xf numFmtId="0" fontId="28" fillId="0" borderId="45" xfId="0" applyNumberFormat="1" applyFont="1" applyBorder="1" applyAlignment="1" applyProtection="1">
      <alignment horizontal="right" vertical="top"/>
    </xf>
    <xf numFmtId="178" fontId="39" fillId="0" borderId="46" xfId="0" quotePrefix="1" applyNumberFormat="1" applyFont="1" applyBorder="1" applyAlignment="1" applyProtection="1">
      <alignment vertical="top"/>
    </xf>
    <xf numFmtId="178" fontId="39" fillId="0" borderId="46" xfId="0" applyNumberFormat="1" applyFont="1" applyBorder="1" applyAlignment="1" applyProtection="1">
      <alignment vertical="top"/>
    </xf>
    <xf numFmtId="178" fontId="39" fillId="0" borderId="38" xfId="0" applyNumberFormat="1" applyFont="1" applyBorder="1" applyAlignment="1" applyProtection="1">
      <alignment vertical="top"/>
    </xf>
    <xf numFmtId="178" fontId="39" fillId="0" borderId="47" xfId="0" applyNumberFormat="1" applyFont="1" applyBorder="1" applyAlignment="1" applyProtection="1">
      <alignment vertical="top"/>
    </xf>
    <xf numFmtId="0" fontId="28" fillId="0" borderId="0" xfId="0" applyFont="1" applyProtection="1"/>
    <xf numFmtId="0" fontId="24" fillId="0" borderId="0" xfId="0" applyFont="1" applyFill="1" applyProtection="1"/>
    <xf numFmtId="0" fontId="28" fillId="0" borderId="48" xfId="0" applyNumberFormat="1" applyFont="1" applyBorder="1" applyAlignment="1" applyProtection="1">
      <alignment horizontal="right" vertical="top"/>
    </xf>
    <xf numFmtId="0" fontId="28" fillId="0" borderId="39" xfId="0" applyNumberFormat="1" applyFont="1" applyBorder="1" applyAlignment="1" applyProtection="1">
      <alignment horizontal="right" vertical="top"/>
    </xf>
    <xf numFmtId="178" fontId="39" fillId="0" borderId="49" xfId="0" applyNumberFormat="1" applyFont="1" applyBorder="1" applyAlignment="1" applyProtection="1">
      <alignment vertical="top"/>
    </xf>
    <xf numFmtId="178" fontId="37" fillId="0" borderId="43" xfId="0" applyNumberFormat="1" applyFont="1" applyBorder="1" applyAlignment="1" applyProtection="1">
      <alignment vertical="top"/>
    </xf>
    <xf numFmtId="0" fontId="24" fillId="0" borderId="50" xfId="0" applyNumberFormat="1" applyFont="1" applyBorder="1" applyAlignment="1" applyProtection="1">
      <alignment vertical="top"/>
    </xf>
    <xf numFmtId="0" fontId="24" fillId="0" borderId="51" xfId="0" applyNumberFormat="1" applyFont="1" applyBorder="1" applyAlignment="1" applyProtection="1">
      <alignment vertical="top"/>
    </xf>
    <xf numFmtId="178" fontId="37" fillId="0" borderId="52" xfId="0" applyNumberFormat="1" applyFont="1" applyBorder="1" applyAlignment="1" applyProtection="1">
      <alignment vertical="top"/>
    </xf>
    <xf numFmtId="0" fontId="28" fillId="0" borderId="32" xfId="0" applyNumberFormat="1" applyFont="1" applyBorder="1" applyAlignment="1" applyProtection="1">
      <alignment horizontal="right" vertical="top"/>
    </xf>
    <xf numFmtId="0" fontId="28" fillId="0" borderId="33" xfId="0" applyNumberFormat="1" applyFont="1" applyBorder="1" applyAlignment="1" applyProtection="1">
      <alignment horizontal="right" vertical="top"/>
    </xf>
    <xf numFmtId="178" fontId="39" fillId="0" borderId="35" xfId="0" quotePrefix="1" applyNumberFormat="1" applyFont="1" applyBorder="1" applyAlignment="1" applyProtection="1">
      <alignment vertical="top"/>
    </xf>
    <xf numFmtId="178" fontId="42" fillId="0" borderId="34" xfId="0" quotePrefix="1" applyNumberFormat="1" applyFont="1" applyBorder="1" applyAlignment="1" applyProtection="1">
      <alignment vertical="top"/>
    </xf>
    <xf numFmtId="178" fontId="39" fillId="0" borderId="35" xfId="0" applyNumberFormat="1" applyFont="1" applyBorder="1" applyAlignment="1" applyProtection="1">
      <alignment vertical="top"/>
    </xf>
    <xf numFmtId="178" fontId="39" fillId="0" borderId="36" xfId="0" applyNumberFormat="1" applyFont="1" applyBorder="1" applyAlignment="1" applyProtection="1">
      <alignment vertical="top"/>
    </xf>
    <xf numFmtId="178" fontId="39" fillId="0" borderId="53" xfId="0" applyNumberFormat="1" applyFont="1" applyBorder="1" applyAlignment="1" applyProtection="1">
      <alignment vertical="top"/>
    </xf>
    <xf numFmtId="0" fontId="26" fillId="0" borderId="54" xfId="0" applyNumberFormat="1" applyFont="1" applyBorder="1" applyAlignment="1" applyProtection="1">
      <alignment horizontal="right" vertical="top"/>
    </xf>
    <xf numFmtId="0" fontId="24" fillId="0" borderId="55" xfId="0" applyNumberFormat="1" applyFont="1" applyBorder="1" applyAlignment="1" applyProtection="1">
      <alignment vertical="top"/>
    </xf>
    <xf numFmtId="178" fontId="32" fillId="0" borderId="56" xfId="0" quotePrefix="1" applyNumberFormat="1" applyFont="1" applyBorder="1" applyAlignment="1" applyProtection="1">
      <alignment vertical="top"/>
    </xf>
    <xf numFmtId="178" fontId="42" fillId="0" borderId="56" xfId="0" quotePrefix="1" applyNumberFormat="1" applyFont="1" applyBorder="1" applyAlignment="1" applyProtection="1">
      <alignment vertical="top"/>
    </xf>
    <xf numFmtId="178" fontId="37" fillId="0" borderId="56" xfId="0" applyNumberFormat="1" applyFont="1" applyBorder="1" applyAlignment="1" applyProtection="1">
      <alignment vertical="top"/>
    </xf>
    <xf numFmtId="178" fontId="37" fillId="0" borderId="10" xfId="0" applyNumberFormat="1" applyFont="1" applyBorder="1" applyAlignment="1" applyProtection="1">
      <alignment vertical="top"/>
    </xf>
    <xf numFmtId="178" fontId="37" fillId="0" borderId="57" xfId="0" applyNumberFormat="1" applyFont="1" applyBorder="1" applyAlignment="1" applyProtection="1">
      <alignment vertical="top"/>
    </xf>
    <xf numFmtId="0" fontId="32" fillId="0" borderId="0" xfId="0" applyFont="1" applyBorder="1" applyAlignment="1" applyProtection="1">
      <alignment horizontal="center"/>
    </xf>
    <xf numFmtId="175" fontId="32" fillId="0" borderId="0" xfId="0" applyNumberFormat="1" applyFont="1" applyBorder="1" applyAlignment="1" applyProtection="1">
      <alignment horizontal="center"/>
    </xf>
    <xf numFmtId="14" fontId="32" fillId="0" borderId="0" xfId="0" applyNumberFormat="1" applyFont="1" applyBorder="1" applyAlignment="1" applyProtection="1">
      <alignment horizontal="center"/>
    </xf>
    <xf numFmtId="0" fontId="32" fillId="0" borderId="0" xfId="0" applyNumberFormat="1" applyFont="1" applyBorder="1" applyAlignment="1" applyProtection="1">
      <alignment horizontal="center"/>
    </xf>
    <xf numFmtId="4" fontId="32" fillId="0" borderId="0" xfId="0" applyNumberFormat="1" applyFont="1" applyBorder="1" applyAlignment="1" applyProtection="1">
      <alignment horizontal="center"/>
    </xf>
    <xf numFmtId="174" fontId="32" fillId="0" borderId="0" xfId="0" applyNumberFormat="1" applyFont="1" applyBorder="1" applyAlignment="1" applyProtection="1">
      <alignment horizontal="center" wrapText="1"/>
    </xf>
    <xf numFmtId="176" fontId="32" fillId="0" borderId="0" xfId="0" applyNumberFormat="1" applyFont="1" applyBorder="1" applyAlignment="1" applyProtection="1">
      <alignment horizontal="center" wrapText="1"/>
    </xf>
    <xf numFmtId="178" fontId="32" fillId="0" borderId="0" xfId="0" applyNumberFormat="1" applyFont="1" applyBorder="1" applyAlignment="1" applyProtection="1">
      <alignment horizontal="right"/>
    </xf>
    <xf numFmtId="3" fontId="32" fillId="0" borderId="0" xfId="0" applyNumberFormat="1" applyFont="1" applyBorder="1" applyAlignment="1" applyProtection="1">
      <alignment horizontal="center"/>
    </xf>
    <xf numFmtId="178" fontId="32" fillId="0" borderId="23" xfId="0" applyNumberFormat="1" applyFont="1" applyBorder="1" applyAlignment="1" applyProtection="1">
      <alignment horizontal="right"/>
    </xf>
    <xf numFmtId="0" fontId="32" fillId="0" borderId="21" xfId="0" applyFont="1" applyBorder="1" applyAlignment="1" applyProtection="1">
      <alignment horizontal="center"/>
    </xf>
    <xf numFmtId="175" fontId="32" fillId="0" borderId="24" xfId="0" applyNumberFormat="1" applyFont="1" applyBorder="1" applyAlignment="1" applyProtection="1">
      <alignment horizontal="center"/>
    </xf>
    <xf numFmtId="14" fontId="32" fillId="0" borderId="24" xfId="0" applyNumberFormat="1" applyFont="1" applyBorder="1" applyAlignment="1" applyProtection="1">
      <alignment horizontal="center"/>
    </xf>
    <xf numFmtId="0" fontId="32" fillId="0" borderId="24" xfId="0" applyNumberFormat="1" applyFont="1" applyBorder="1" applyAlignment="1" applyProtection="1">
      <alignment horizontal="center"/>
    </xf>
    <xf numFmtId="0" fontId="32" fillId="0" borderId="24" xfId="0" applyFont="1" applyBorder="1" applyAlignment="1" applyProtection="1">
      <alignment horizontal="center"/>
    </xf>
    <xf numFmtId="174" fontId="32" fillId="0" borderId="24" xfId="0" applyNumberFormat="1" applyFont="1" applyBorder="1" applyAlignment="1" applyProtection="1">
      <alignment horizontal="center" wrapText="1"/>
    </xf>
    <xf numFmtId="0" fontId="32" fillId="0" borderId="40" xfId="0" applyFont="1" applyBorder="1" applyAlignment="1" applyProtection="1">
      <alignment horizontal="center"/>
    </xf>
    <xf numFmtId="14" fontId="32" fillId="0" borderId="58" xfId="0" applyNumberFormat="1" applyFont="1" applyBorder="1" applyAlignment="1" applyProtection="1">
      <alignment horizontal="center"/>
    </xf>
    <xf numFmtId="175" fontId="32" fillId="0" borderId="58" xfId="0" applyNumberFormat="1" applyFont="1" applyBorder="1" applyAlignment="1" applyProtection="1">
      <alignment horizontal="center"/>
    </xf>
    <xf numFmtId="0" fontId="32" fillId="0" borderId="58" xfId="0" applyNumberFormat="1" applyFont="1" applyBorder="1" applyAlignment="1" applyProtection="1">
      <alignment horizontal="center"/>
    </xf>
    <xf numFmtId="0" fontId="32" fillId="0" borderId="58" xfId="0" applyFont="1" applyBorder="1" applyAlignment="1" applyProtection="1">
      <alignment horizontal="center"/>
    </xf>
    <xf numFmtId="178" fontId="32" fillId="0" borderId="59" xfId="0" applyNumberFormat="1" applyFont="1" applyBorder="1" applyAlignment="1" applyProtection="1">
      <alignment horizontal="right"/>
    </xf>
    <xf numFmtId="174" fontId="32" fillId="0" borderId="58" xfId="0" applyNumberFormat="1" applyFont="1" applyBorder="1" applyAlignment="1" applyProtection="1">
      <alignment horizontal="center" wrapText="1"/>
    </xf>
    <xf numFmtId="0" fontId="32" fillId="0" borderId="50" xfId="0" applyFont="1" applyBorder="1" applyAlignment="1" applyProtection="1">
      <alignment horizontal="center"/>
    </xf>
    <xf numFmtId="178" fontId="40" fillId="0" borderId="59" xfId="0" applyNumberFormat="1" applyFont="1" applyBorder="1" applyAlignment="1" applyProtection="1">
      <alignment horizontal="right"/>
    </xf>
    <xf numFmtId="174" fontId="40" fillId="0" borderId="0" xfId="0" applyNumberFormat="1" applyFont="1" applyBorder="1" applyAlignment="1" applyProtection="1">
      <alignment horizontal="center" wrapText="1"/>
    </xf>
    <xf numFmtId="0" fontId="32" fillId="0" borderId="32" xfId="0" applyFont="1" applyBorder="1" applyAlignment="1" applyProtection="1">
      <alignment horizontal="center" wrapText="1"/>
    </xf>
    <xf numFmtId="4" fontId="32" fillId="0" borderId="60" xfId="0" applyNumberFormat="1" applyFont="1" applyBorder="1" applyAlignment="1" applyProtection="1">
      <alignment horizontal="center" wrapText="1"/>
    </xf>
    <xf numFmtId="14" fontId="40" fillId="0" borderId="60" xfId="0" applyNumberFormat="1" applyFont="1" applyBorder="1" applyAlignment="1" applyProtection="1">
      <alignment horizontal="center" wrapText="1"/>
    </xf>
    <xf numFmtId="175" fontId="32" fillId="0" borderId="60" xfId="0" applyNumberFormat="1" applyFont="1" applyBorder="1" applyAlignment="1" applyProtection="1">
      <alignment horizontal="center" wrapText="1"/>
    </xf>
    <xf numFmtId="0" fontId="32" fillId="0" borderId="60" xfId="0" applyNumberFormat="1" applyFont="1" applyBorder="1" applyAlignment="1" applyProtection="1">
      <alignment horizontal="center" wrapText="1"/>
    </xf>
    <xf numFmtId="0" fontId="32" fillId="0" borderId="60" xfId="0" applyFont="1" applyBorder="1" applyAlignment="1" applyProtection="1">
      <alignment horizontal="center" wrapText="1"/>
    </xf>
    <xf numFmtId="178" fontId="32" fillId="0" borderId="60" xfId="0" applyNumberFormat="1" applyFont="1" applyBorder="1" applyAlignment="1" applyProtection="1">
      <alignment horizontal="center" wrapText="1"/>
    </xf>
    <xf numFmtId="0" fontId="40" fillId="0" borderId="60" xfId="0" applyFont="1" applyBorder="1" applyAlignment="1" applyProtection="1">
      <alignment horizontal="center" wrapText="1"/>
    </xf>
    <xf numFmtId="178" fontId="32" fillId="0" borderId="34" xfId="0" applyNumberFormat="1" applyFont="1" applyBorder="1" applyAlignment="1" applyProtection="1">
      <alignment horizontal="center" wrapText="1"/>
    </xf>
    <xf numFmtId="174" fontId="40" fillId="0" borderId="60" xfId="0" applyNumberFormat="1" applyFont="1" applyBorder="1" applyAlignment="1" applyProtection="1">
      <alignment horizontal="center" wrapText="1"/>
    </xf>
    <xf numFmtId="178" fontId="32" fillId="0" borderId="61" xfId="0" applyNumberFormat="1" applyFont="1" applyBorder="1" applyAlignment="1" applyProtection="1">
      <alignment horizontal="right"/>
    </xf>
    <xf numFmtId="0" fontId="32" fillId="0" borderId="56" xfId="0" applyFont="1" applyBorder="1" applyAlignment="1" applyProtection="1">
      <alignment horizontal="center"/>
    </xf>
    <xf numFmtId="175" fontId="32" fillId="0" borderId="10" xfId="0" applyNumberFormat="1" applyFont="1" applyBorder="1" applyAlignment="1" applyProtection="1">
      <alignment horizontal="center"/>
    </xf>
    <xf numFmtId="14" fontId="32" fillId="0" borderId="10" xfId="0" applyNumberFormat="1" applyFont="1" applyBorder="1" applyAlignment="1" applyProtection="1">
      <alignment horizontal="center"/>
    </xf>
    <xf numFmtId="0" fontId="32" fillId="0" borderId="10" xfId="0" applyNumberFormat="1" applyFont="1" applyBorder="1" applyAlignment="1" applyProtection="1">
      <alignment horizontal="center"/>
    </xf>
    <xf numFmtId="0" fontId="32" fillId="0" borderId="10" xfId="0" applyFont="1" applyBorder="1" applyAlignment="1" applyProtection="1">
      <alignment horizontal="center"/>
    </xf>
    <xf numFmtId="0" fontId="32" fillId="0" borderId="62" xfId="0" applyFont="1" applyBorder="1" applyAlignment="1" applyProtection="1">
      <alignment horizontal="center"/>
    </xf>
    <xf numFmtId="4" fontId="32" fillId="0" borderId="12" xfId="0" applyNumberFormat="1" applyFont="1" applyBorder="1" applyAlignment="1" applyProtection="1">
      <alignment horizontal="center"/>
    </xf>
    <xf numFmtId="174" fontId="32" fillId="0" borderId="11" xfId="0" applyNumberFormat="1" applyFont="1" applyBorder="1" applyAlignment="1" applyProtection="1">
      <alignment horizontal="center" wrapText="1"/>
    </xf>
    <xf numFmtId="176" fontId="32" fillId="0" borderId="10" xfId="0" applyNumberFormat="1" applyFont="1" applyBorder="1" applyAlignment="1" applyProtection="1">
      <alignment horizontal="center" wrapText="1"/>
    </xf>
    <xf numFmtId="178" fontId="32" fillId="0" borderId="12" xfId="0" applyNumberFormat="1" applyFont="1" applyBorder="1" applyAlignment="1" applyProtection="1">
      <alignment horizontal="right"/>
    </xf>
    <xf numFmtId="0" fontId="24" fillId="0" borderId="63" xfId="0" applyFont="1" applyBorder="1" applyAlignment="1" applyProtection="1">
      <alignment horizontal="center"/>
      <protection locked="0"/>
    </xf>
    <xf numFmtId="176" fontId="24" fillId="0" borderId="63" xfId="0" applyNumberFormat="1" applyFont="1" applyBorder="1" applyProtection="1">
      <protection locked="0"/>
    </xf>
    <xf numFmtId="14" fontId="40" fillId="0" borderId="58" xfId="0" applyNumberFormat="1" applyFont="1" applyBorder="1" applyAlignment="1" applyProtection="1">
      <alignment horizontal="left"/>
    </xf>
    <xf numFmtId="0" fontId="24" fillId="0" borderId="0" xfId="0" applyFont="1" applyProtection="1">
      <protection hidden="1"/>
    </xf>
    <xf numFmtId="16" fontId="24" fillId="0" borderId="0" xfId="0" applyNumberFormat="1" applyFont="1" applyProtection="1">
      <protection hidden="1"/>
    </xf>
    <xf numFmtId="0" fontId="24" fillId="0" borderId="0" xfId="0" applyFont="1" applyBorder="1" applyProtection="1">
      <protection hidden="1"/>
    </xf>
    <xf numFmtId="181" fontId="29" fillId="19" borderId="12" xfId="0" applyNumberFormat="1" applyFont="1" applyFill="1" applyBorder="1" applyAlignment="1" applyProtection="1">
      <alignment horizontal="center" vertical="center" wrapText="1"/>
      <protection locked="0"/>
    </xf>
    <xf numFmtId="0" fontId="24" fillId="0" borderId="48" xfId="0" applyNumberFormat="1" applyFont="1" applyBorder="1" applyAlignment="1" applyProtection="1">
      <alignment horizontal="left" vertical="top"/>
    </xf>
    <xf numFmtId="178" fontId="37" fillId="0" borderId="64" xfId="0" applyNumberFormat="1" applyFont="1" applyBorder="1" applyAlignment="1" applyProtection="1">
      <alignment vertical="top"/>
    </xf>
    <xf numFmtId="178" fontId="37" fillId="0" borderId="65" xfId="0" applyNumberFormat="1" applyFont="1" applyBorder="1" applyAlignment="1" applyProtection="1">
      <alignment vertical="top"/>
    </xf>
    <xf numFmtId="178" fontId="37" fillId="0" borderId="31" xfId="0" applyNumberFormat="1" applyFont="1" applyBorder="1" applyAlignment="1" applyProtection="1">
      <alignment vertical="top"/>
    </xf>
    <xf numFmtId="178" fontId="37" fillId="0" borderId="66" xfId="0" applyNumberFormat="1" applyFont="1" applyBorder="1" applyAlignment="1" applyProtection="1">
      <alignment vertical="top"/>
    </xf>
    <xf numFmtId="178" fontId="37" fillId="0" borderId="16" xfId="0" applyNumberFormat="1" applyFont="1" applyBorder="1" applyAlignment="1" applyProtection="1">
      <alignment vertical="top"/>
    </xf>
    <xf numFmtId="178" fontId="37" fillId="0" borderId="67" xfId="0" applyNumberFormat="1" applyFont="1" applyBorder="1" applyAlignment="1" applyProtection="1">
      <alignment vertical="top"/>
    </xf>
    <xf numFmtId="0" fontId="24" fillId="0" borderId="21" xfId="0" applyNumberFormat="1" applyFont="1" applyBorder="1" applyAlignment="1" applyProtection="1">
      <alignment vertical="top"/>
    </xf>
    <xf numFmtId="0" fontId="24" fillId="0" borderId="22" xfId="0" applyNumberFormat="1" applyFont="1" applyBorder="1" applyAlignment="1" applyProtection="1">
      <alignment vertical="top"/>
    </xf>
    <xf numFmtId="178" fontId="32" fillId="0" borderId="68" xfId="0" applyNumberFormat="1" applyFont="1" applyFill="1" applyBorder="1" applyAlignment="1" applyProtection="1">
      <alignment vertical="top"/>
    </xf>
    <xf numFmtId="178" fontId="42" fillId="0" borderId="23" xfId="0" applyNumberFormat="1" applyFont="1" applyFill="1" applyBorder="1" applyAlignment="1" applyProtection="1">
      <alignment vertical="top"/>
    </xf>
    <xf numFmtId="178" fontId="37" fillId="0" borderId="68" xfId="0" applyNumberFormat="1" applyFont="1" applyBorder="1" applyAlignment="1" applyProtection="1">
      <alignment vertical="top"/>
    </xf>
    <xf numFmtId="178" fontId="37" fillId="18" borderId="43" xfId="0" applyNumberFormat="1" applyFont="1" applyFill="1" applyBorder="1" applyAlignment="1" applyProtection="1">
      <alignment vertical="top"/>
    </xf>
    <xf numFmtId="178" fontId="37" fillId="0" borderId="52" xfId="0" applyNumberFormat="1" applyFont="1" applyFill="1" applyBorder="1" applyAlignment="1" applyProtection="1">
      <alignment vertical="top"/>
    </xf>
    <xf numFmtId="178" fontId="37" fillId="18" borderId="16" xfId="0" applyNumberFormat="1" applyFont="1" applyFill="1" applyBorder="1" applyAlignment="1" applyProtection="1">
      <alignment vertical="top"/>
    </xf>
    <xf numFmtId="14" fontId="32" fillId="0" borderId="58" xfId="0" applyNumberFormat="1" applyFont="1" applyBorder="1" applyAlignment="1" applyProtection="1">
      <alignment horizontal="left"/>
    </xf>
    <xf numFmtId="178" fontId="39" fillId="0" borderId="61" xfId="0" quotePrefix="1" applyNumberFormat="1" applyFont="1" applyBorder="1" applyAlignment="1" applyProtection="1">
      <alignment vertical="top"/>
    </xf>
    <xf numFmtId="178" fontId="42" fillId="0" borderId="45" xfId="0" quotePrefix="1" applyNumberFormat="1" applyFont="1" applyBorder="1" applyAlignment="1" applyProtection="1">
      <alignment vertical="top"/>
    </xf>
    <xf numFmtId="178" fontId="32" fillId="0" borderId="34" xfId="0" applyNumberFormat="1" applyFont="1" applyBorder="1" applyAlignment="1" applyProtection="1">
      <alignment horizontal="right" wrapText="1"/>
    </xf>
    <xf numFmtId="178" fontId="37" fillId="0" borderId="69" xfId="0" applyNumberFormat="1" applyFont="1" applyBorder="1" applyAlignment="1" applyProtection="1">
      <alignment vertical="top"/>
    </xf>
    <xf numFmtId="178" fontId="37" fillId="0" borderId="70" xfId="0" applyNumberFormat="1" applyFont="1" applyBorder="1" applyAlignment="1" applyProtection="1">
      <alignment horizontal="right" vertical="top"/>
    </xf>
    <xf numFmtId="178" fontId="37" fillId="0" borderId="49" xfId="0" applyNumberFormat="1" applyFont="1" applyBorder="1" applyAlignment="1" applyProtection="1">
      <alignment horizontal="right" vertical="top"/>
    </xf>
    <xf numFmtId="0" fontId="43" fillId="0" borderId="0" xfId="0" applyFont="1" applyAlignment="1" applyProtection="1">
      <alignment horizontal="right"/>
    </xf>
    <xf numFmtId="0" fontId="28" fillId="0" borderId="12" xfId="0" applyNumberFormat="1" applyFont="1" applyBorder="1" applyAlignment="1" applyProtection="1">
      <alignment horizontal="center" vertical="center" wrapText="1"/>
    </xf>
    <xf numFmtId="0" fontId="27" fillId="0" borderId="0" xfId="0" applyFont="1" applyFill="1" applyAlignment="1" applyProtection="1">
      <alignment horizontal="center"/>
    </xf>
    <xf numFmtId="0" fontId="28" fillId="0" borderId="54" xfId="0" applyNumberFormat="1" applyFont="1" applyBorder="1" applyAlignment="1" applyProtection="1">
      <alignment horizontal="center" vertical="center" wrapText="1"/>
    </xf>
    <xf numFmtId="0" fontId="28" fillId="0" borderId="55" xfId="0" applyNumberFormat="1" applyFont="1" applyBorder="1" applyAlignment="1" applyProtection="1">
      <alignment horizontal="center" vertical="center" wrapText="1"/>
    </xf>
    <xf numFmtId="181" fontId="29" fillId="0" borderId="71" xfId="0" applyNumberFormat="1" applyFont="1" applyBorder="1" applyAlignment="1" applyProtection="1">
      <alignment horizontal="center" vertical="center" wrapText="1"/>
    </xf>
    <xf numFmtId="181" fontId="29" fillId="0" borderId="36" xfId="0" applyNumberFormat="1" applyFont="1" applyBorder="1" applyAlignment="1" applyProtection="1">
      <alignment horizontal="center" vertical="center" wrapText="1"/>
    </xf>
    <xf numFmtId="49" fontId="24" fillId="0" borderId="72" xfId="0" applyNumberFormat="1" applyFont="1" applyBorder="1" applyAlignment="1" applyProtection="1">
      <alignment horizontal="center" wrapText="1"/>
      <protection locked="0"/>
    </xf>
    <xf numFmtId="49" fontId="24" fillId="0" borderId="59" xfId="0" applyNumberFormat="1" applyFont="1" applyBorder="1" applyAlignment="1" applyProtection="1">
      <alignment wrapText="1"/>
      <protection locked="0"/>
    </xf>
    <xf numFmtId="49" fontId="24" fillId="0" borderId="73" xfId="0" applyNumberFormat="1" applyFont="1" applyFill="1" applyBorder="1" applyAlignment="1" applyProtection="1">
      <alignment wrapText="1"/>
      <protection locked="0"/>
    </xf>
    <xf numFmtId="49" fontId="24" fillId="0" borderId="59" xfId="0" applyNumberFormat="1" applyFont="1" applyFill="1" applyBorder="1" applyAlignment="1" applyProtection="1">
      <alignment wrapText="1"/>
      <protection locked="0"/>
    </xf>
    <xf numFmtId="49" fontId="28" fillId="18" borderId="34" xfId="0" applyNumberFormat="1" applyFont="1" applyFill="1" applyBorder="1" applyAlignment="1" applyProtection="1">
      <alignment wrapText="1"/>
      <protection locked="0"/>
    </xf>
    <xf numFmtId="49" fontId="24" fillId="0" borderId="72" xfId="0" applyNumberFormat="1" applyFont="1" applyFill="1" applyBorder="1" applyAlignment="1" applyProtection="1">
      <alignment wrapText="1"/>
      <protection locked="0"/>
    </xf>
    <xf numFmtId="49" fontId="24" fillId="0" borderId="23" xfId="0" applyNumberFormat="1" applyFont="1" applyBorder="1" applyAlignment="1" applyProtection="1">
      <alignment wrapText="1"/>
      <protection locked="0"/>
    </xf>
    <xf numFmtId="49" fontId="24" fillId="0" borderId="28" xfId="0" applyNumberFormat="1" applyFont="1" applyFill="1" applyBorder="1" applyAlignment="1" applyProtection="1">
      <alignment wrapText="1"/>
      <protection locked="0"/>
    </xf>
    <xf numFmtId="49" fontId="24" fillId="18" borderId="12" xfId="0" applyNumberFormat="1" applyFont="1" applyFill="1" applyBorder="1" applyAlignment="1" applyProtection="1">
      <alignment wrapText="1"/>
      <protection locked="0"/>
    </xf>
    <xf numFmtId="178" fontId="42" fillId="19" borderId="41" xfId="0" quotePrefix="1" applyNumberFormat="1" applyFont="1" applyFill="1" applyBorder="1" applyAlignment="1" applyProtection="1">
      <alignment vertical="top"/>
      <protection locked="0"/>
    </xf>
    <xf numFmtId="178" fontId="32" fillId="19" borderId="59" xfId="0" quotePrefix="1" applyNumberFormat="1" applyFont="1" applyFill="1" applyBorder="1" applyAlignment="1" applyProtection="1">
      <alignment vertical="top"/>
      <protection locked="0"/>
    </xf>
    <xf numFmtId="178" fontId="32" fillId="19" borderId="74" xfId="0" quotePrefix="1" applyNumberFormat="1" applyFont="1" applyFill="1" applyBorder="1" applyAlignment="1" applyProtection="1">
      <alignment vertical="top"/>
      <protection locked="0"/>
    </xf>
    <xf numFmtId="178" fontId="39" fillId="0" borderId="49" xfId="0" applyNumberFormat="1" applyFont="1" applyFill="1" applyBorder="1" applyAlignment="1" applyProtection="1">
      <alignment vertical="top"/>
    </xf>
    <xf numFmtId="178" fontId="42" fillId="0" borderId="72" xfId="0" applyNumberFormat="1" applyFont="1" applyFill="1" applyBorder="1" applyAlignment="1" applyProtection="1">
      <alignment vertical="top"/>
    </xf>
    <xf numFmtId="178" fontId="32" fillId="0" borderId="43" xfId="0" quotePrefix="1" applyNumberFormat="1" applyFont="1" applyFill="1" applyBorder="1" applyAlignment="1" applyProtection="1">
      <alignment vertical="top"/>
    </xf>
    <xf numFmtId="178" fontId="42" fillId="0" borderId="28" xfId="0" quotePrefix="1" applyNumberFormat="1" applyFont="1" applyFill="1" applyBorder="1" applyAlignment="1" applyProtection="1">
      <alignment vertical="top"/>
    </xf>
    <xf numFmtId="178" fontId="32" fillId="0" borderId="52" xfId="0" applyNumberFormat="1" applyFont="1" applyFill="1" applyBorder="1" applyAlignment="1" applyProtection="1">
      <alignment vertical="top"/>
    </xf>
    <xf numFmtId="178" fontId="42" fillId="0" borderId="73" xfId="0" applyNumberFormat="1" applyFont="1" applyFill="1" applyBorder="1" applyAlignment="1" applyProtection="1">
      <alignment vertical="top"/>
    </xf>
    <xf numFmtId="0" fontId="41" fillId="0" borderId="0" xfId="0" applyFont="1" applyProtection="1">
      <protection locked="0"/>
    </xf>
    <xf numFmtId="0" fontId="43" fillId="0" borderId="0" xfId="0" applyFont="1" applyAlignment="1" applyProtection="1">
      <alignment horizontal="right"/>
      <protection locked="0"/>
    </xf>
    <xf numFmtId="3" fontId="24" fillId="0" borderId="0" xfId="0" applyNumberFormat="1" applyFont="1" applyAlignment="1" applyProtection="1">
      <alignment vertical="top"/>
      <protection locked="0"/>
    </xf>
    <xf numFmtId="3" fontId="41" fillId="0" borderId="0" xfId="0" applyNumberFormat="1" applyFont="1" applyAlignment="1" applyProtection="1">
      <alignment vertical="top"/>
      <protection locked="0"/>
    </xf>
    <xf numFmtId="3" fontId="24" fillId="0" borderId="0" xfId="0" applyNumberFormat="1" applyFont="1" applyProtection="1">
      <protection locked="0"/>
    </xf>
    <xf numFmtId="14" fontId="24" fillId="0" borderId="0" xfId="0" applyNumberFormat="1" applyFont="1" applyProtection="1"/>
    <xf numFmtId="0" fontId="23" fillId="0" borderId="0" xfId="0" applyFont="1" applyAlignment="1" applyProtection="1">
      <alignment horizontal="center"/>
    </xf>
    <xf numFmtId="14" fontId="25" fillId="0" borderId="0" xfId="0" applyNumberFormat="1" applyFont="1" applyProtection="1"/>
    <xf numFmtId="14" fontId="24" fillId="0" borderId="0" xfId="0" applyNumberFormat="1" applyFont="1" applyAlignment="1" applyProtection="1">
      <alignment horizontal="right"/>
    </xf>
    <xf numFmtId="0" fontId="24" fillId="0" borderId="0" xfId="0" applyFont="1" applyBorder="1" applyProtection="1"/>
    <xf numFmtId="0" fontId="26" fillId="0" borderId="0" xfId="0" applyFont="1" applyBorder="1" applyProtection="1"/>
    <xf numFmtId="0" fontId="26" fillId="0" borderId="60" xfId="0" applyFont="1" applyBorder="1" applyAlignment="1" applyProtection="1">
      <alignment horizontal="center" wrapText="1"/>
    </xf>
    <xf numFmtId="0" fontId="26" fillId="0" borderId="0" xfId="0" applyFont="1" applyBorder="1" applyAlignment="1" applyProtection="1">
      <alignment horizontal="center" wrapText="1"/>
    </xf>
    <xf numFmtId="0" fontId="26" fillId="0" borderId="0" xfId="0" applyFont="1" applyAlignment="1" applyProtection="1">
      <alignment horizontal="center" wrapText="1"/>
    </xf>
    <xf numFmtId="0" fontId="24" fillId="0" borderId="50" xfId="0" applyFont="1" applyBorder="1" applyProtection="1"/>
    <xf numFmtId="0" fontId="24" fillId="0" borderId="63" xfId="0" applyFont="1" applyBorder="1" applyAlignment="1" applyProtection="1">
      <alignment horizontal="center"/>
    </xf>
    <xf numFmtId="178" fontId="37" fillId="0" borderId="63" xfId="0" applyNumberFormat="1" applyFont="1" applyBorder="1" applyAlignment="1" applyProtection="1">
      <alignment horizontal="right"/>
    </xf>
    <xf numFmtId="176" fontId="24" fillId="0" borderId="0" xfId="0" applyNumberFormat="1" applyFont="1" applyProtection="1"/>
    <xf numFmtId="178" fontId="37" fillId="0" borderId="64" xfId="0" applyNumberFormat="1" applyFont="1" applyBorder="1" applyAlignment="1" applyProtection="1">
      <alignment horizontal="right"/>
    </xf>
    <xf numFmtId="0" fontId="28" fillId="0" borderId="75" xfId="0" applyNumberFormat="1" applyFont="1" applyBorder="1" applyAlignment="1" applyProtection="1">
      <alignment horizontal="center" vertical="center" wrapText="1"/>
    </xf>
    <xf numFmtId="0" fontId="24" fillId="0" borderId="54" xfId="0" applyFont="1" applyBorder="1" applyAlignment="1" applyProtection="1"/>
    <xf numFmtId="0" fontId="24" fillId="0" borderId="55" xfId="0" applyFont="1" applyBorder="1" applyAlignment="1" applyProtection="1"/>
    <xf numFmtId="3" fontId="26" fillId="0" borderId="0" xfId="0" applyNumberFormat="1" applyFont="1" applyFill="1" applyBorder="1" applyAlignment="1" applyProtection="1">
      <alignment horizontal="right" vertical="center" wrapText="1"/>
    </xf>
    <xf numFmtId="0" fontId="28" fillId="0" borderId="0" xfId="0" applyNumberFormat="1" applyFont="1" applyBorder="1" applyAlignment="1" applyProtection="1">
      <alignment horizontal="center" vertical="center" wrapText="1"/>
    </xf>
    <xf numFmtId="181" fontId="29" fillId="0" borderId="0" xfId="0" applyNumberFormat="1" applyFont="1" applyBorder="1" applyAlignment="1" applyProtection="1">
      <alignment horizontal="center" vertical="center" wrapText="1"/>
    </xf>
    <xf numFmtId="0" fontId="24" fillId="0" borderId="0" xfId="0" applyFont="1" applyBorder="1" applyAlignment="1" applyProtection="1"/>
    <xf numFmtId="4" fontId="37" fillId="0" borderId="63" xfId="0" quotePrefix="1" applyNumberFormat="1" applyFont="1" applyBorder="1" applyAlignment="1" applyProtection="1">
      <alignment horizontal="right"/>
    </xf>
    <xf numFmtId="176" fontId="24" fillId="0" borderId="63" xfId="0" quotePrefix="1" applyNumberFormat="1" applyFont="1" applyBorder="1" applyProtection="1"/>
    <xf numFmtId="178" fontId="37" fillId="0" borderId="63" xfId="0" quotePrefix="1" applyNumberFormat="1" applyFont="1" applyBorder="1" applyAlignment="1" applyProtection="1">
      <alignment horizontal="right"/>
    </xf>
    <xf numFmtId="4" fontId="24" fillId="0" borderId="0" xfId="0" applyNumberFormat="1" applyFont="1" applyAlignment="1" applyProtection="1">
      <alignment horizontal="center"/>
    </xf>
    <xf numFmtId="3" fontId="24" fillId="0" borderId="0" xfId="0" applyNumberFormat="1" applyFont="1" applyFill="1" applyProtection="1"/>
    <xf numFmtId="181" fontId="29" fillId="0" borderId="12" xfId="0" applyNumberFormat="1" applyFont="1" applyBorder="1" applyAlignment="1" applyProtection="1">
      <alignment horizontal="center" vertical="center" wrapText="1"/>
    </xf>
    <xf numFmtId="181" fontId="29" fillId="0" borderId="36" xfId="0" applyNumberFormat="1" applyFont="1" applyFill="1" applyBorder="1" applyAlignment="1" applyProtection="1">
      <alignment horizontal="center" vertical="center" wrapText="1"/>
    </xf>
    <xf numFmtId="0" fontId="43" fillId="0" borderId="0" xfId="0" applyFont="1" applyProtection="1"/>
    <xf numFmtId="0" fontId="43" fillId="0" borderId="0" xfId="0" applyFont="1" applyFill="1" applyProtection="1"/>
    <xf numFmtId="0" fontId="26" fillId="0" borderId="23" xfId="0" applyNumberFormat="1" applyFont="1" applyBorder="1" applyAlignment="1" applyProtection="1">
      <alignment horizontal="center" vertical="top"/>
    </xf>
    <xf numFmtId="14" fontId="26" fillId="0" borderId="23" xfId="0" applyNumberFormat="1" applyFont="1" applyBorder="1" applyAlignment="1" applyProtection="1">
      <alignment horizontal="center" vertical="top"/>
    </xf>
    <xf numFmtId="0" fontId="26" fillId="0" borderId="76" xfId="0" applyNumberFormat="1" applyFont="1" applyBorder="1" applyAlignment="1" applyProtection="1">
      <alignment horizontal="center" vertical="top"/>
    </xf>
    <xf numFmtId="0" fontId="26" fillId="0" borderId="23" xfId="0" applyNumberFormat="1" applyFont="1" applyBorder="1" applyAlignment="1" applyProtection="1">
      <alignment horizontal="centerContinuous" vertical="top"/>
    </xf>
    <xf numFmtId="0" fontId="26" fillId="0" borderId="23" xfId="0" applyNumberFormat="1" applyFont="1" applyFill="1" applyBorder="1" applyAlignment="1" applyProtection="1">
      <alignment horizontal="centerContinuous" vertical="top"/>
    </xf>
    <xf numFmtId="4" fontId="24" fillId="0" borderId="20" xfId="0" applyNumberFormat="1" applyFont="1" applyBorder="1" applyAlignment="1" applyProtection="1">
      <alignment vertical="top"/>
    </xf>
    <xf numFmtId="0" fontId="24" fillId="0" borderId="77" xfId="0" applyNumberFormat="1" applyFont="1" applyFill="1" applyBorder="1" applyAlignment="1" applyProtection="1">
      <alignment vertical="top"/>
    </xf>
    <xf numFmtId="4" fontId="24" fillId="0" borderId="25" xfId="0" applyNumberFormat="1" applyFont="1" applyFill="1" applyBorder="1" applyAlignment="1" applyProtection="1">
      <alignment vertical="top"/>
    </xf>
    <xf numFmtId="0" fontId="24" fillId="0" borderId="0" xfId="0" applyFont="1" applyAlignment="1" applyProtection="1">
      <alignment vertical="top"/>
    </xf>
    <xf numFmtId="4" fontId="24" fillId="0" borderId="78" xfId="0" applyNumberFormat="1" applyFont="1" applyFill="1" applyBorder="1" applyAlignment="1" applyProtection="1">
      <alignment vertical="top"/>
    </xf>
    <xf numFmtId="4" fontId="24" fillId="0" borderId="79" xfId="0" applyNumberFormat="1" applyFont="1" applyFill="1" applyBorder="1" applyAlignment="1" applyProtection="1">
      <alignment vertical="top"/>
    </xf>
    <xf numFmtId="0" fontId="24" fillId="0" borderId="0" xfId="0" applyFont="1" applyAlignment="1" applyProtection="1">
      <alignment horizontal="right"/>
    </xf>
    <xf numFmtId="4" fontId="24" fillId="0" borderId="61" xfId="0" applyNumberFormat="1" applyFont="1" applyBorder="1" applyProtection="1"/>
    <xf numFmtId="0" fontId="24" fillId="0" borderId="0" xfId="0" applyFont="1" applyAlignment="1" applyProtection="1">
      <alignment vertical="top"/>
      <protection locked="0"/>
    </xf>
    <xf numFmtId="179" fontId="26" fillId="0" borderId="12" xfId="0" applyNumberFormat="1" applyFont="1" applyBorder="1" applyAlignment="1" applyProtection="1">
      <alignment horizontal="center"/>
    </xf>
    <xf numFmtId="0" fontId="33" fillId="0" borderId="12" xfId="0" applyFont="1" applyFill="1" applyBorder="1" applyAlignment="1" applyProtection="1">
      <alignment horizontal="center"/>
    </xf>
    <xf numFmtId="178" fontId="42" fillId="0" borderId="27" xfId="0" applyNumberFormat="1" applyFont="1" applyFill="1" applyBorder="1" applyAlignment="1" applyProtection="1">
      <alignment vertical="top"/>
      <protection locked="0"/>
    </xf>
    <xf numFmtId="178" fontId="32" fillId="0" borderId="43" xfId="0" applyNumberFormat="1" applyFont="1" applyFill="1" applyBorder="1" applyAlignment="1" applyProtection="1">
      <alignment vertical="top"/>
      <protection locked="0"/>
    </xf>
    <xf numFmtId="178" fontId="42" fillId="0" borderId="28" xfId="0" applyNumberFormat="1" applyFont="1" applyFill="1" applyBorder="1" applyAlignment="1" applyProtection="1">
      <alignment vertical="top"/>
      <protection locked="0"/>
    </xf>
    <xf numFmtId="178" fontId="40" fillId="0" borderId="13" xfId="0" applyNumberFormat="1" applyFont="1" applyBorder="1" applyAlignment="1" applyProtection="1">
      <alignment horizontal="right" vertical="top"/>
    </xf>
    <xf numFmtId="182" fontId="37" fillId="0" borderId="64" xfId="0" applyNumberFormat="1" applyFont="1" applyBorder="1" applyAlignment="1" applyProtection="1">
      <alignment horizontal="right"/>
    </xf>
    <xf numFmtId="0" fontId="24" fillId="0" borderId="63" xfId="0" applyFont="1" applyFill="1" applyBorder="1" applyProtection="1">
      <protection locked="0"/>
    </xf>
    <xf numFmtId="181" fontId="29" fillId="0" borderId="63" xfId="0" applyNumberFormat="1" applyFont="1" applyFill="1" applyBorder="1" applyProtection="1">
      <protection locked="0"/>
    </xf>
    <xf numFmtId="0" fontId="37" fillId="0" borderId="63" xfId="0" applyFont="1" applyFill="1" applyBorder="1" applyAlignment="1" applyProtection="1">
      <alignment horizontal="center" wrapText="1"/>
      <protection locked="0"/>
    </xf>
    <xf numFmtId="0" fontId="24" fillId="0" borderId="63" xfId="0" applyFont="1" applyFill="1" applyBorder="1" applyAlignment="1" applyProtection="1">
      <alignment horizontal="center" wrapText="1"/>
      <protection locked="0"/>
    </xf>
    <xf numFmtId="4" fontId="24" fillId="0" borderId="63" xfId="0" applyNumberFormat="1" applyFont="1" applyFill="1" applyBorder="1" applyProtection="1">
      <protection locked="0"/>
    </xf>
    <xf numFmtId="178" fontId="32" fillId="0" borderId="72" xfId="0" quotePrefix="1" applyNumberFormat="1" applyFont="1" applyFill="1" applyBorder="1" applyAlignment="1" applyProtection="1">
      <alignment vertical="top"/>
      <protection locked="0"/>
    </xf>
    <xf numFmtId="178" fontId="42" fillId="0" borderId="41" xfId="0" quotePrefix="1" applyNumberFormat="1" applyFont="1" applyFill="1" applyBorder="1" applyAlignment="1" applyProtection="1">
      <alignment vertical="top"/>
      <protection locked="0"/>
    </xf>
    <xf numFmtId="14" fontId="32" fillId="0" borderId="72" xfId="0" applyNumberFormat="1" applyFont="1" applyBorder="1" applyAlignment="1" applyProtection="1">
      <alignment horizontal="left"/>
    </xf>
    <xf numFmtId="14" fontId="32" fillId="0" borderId="59" xfId="0" applyNumberFormat="1" applyFont="1" applyBorder="1" applyAlignment="1" applyProtection="1">
      <alignment horizontal="left"/>
    </xf>
    <xf numFmtId="14" fontId="32" fillId="0" borderId="34" xfId="0" applyNumberFormat="1" applyFont="1" applyBorder="1" applyAlignment="1" applyProtection="1">
      <alignment horizontal="left"/>
    </xf>
    <xf numFmtId="181" fontId="29" fillId="0" borderId="0" xfId="0" applyNumberFormat="1" applyFont="1" applyFill="1" applyBorder="1" applyAlignment="1" applyProtection="1">
      <alignment horizontal="center" vertical="center" wrapText="1"/>
    </xf>
    <xf numFmtId="0" fontId="44" fillId="0" borderId="12" xfId="0" applyNumberFormat="1" applyFont="1" applyFill="1" applyBorder="1" applyAlignment="1" applyProtection="1">
      <alignment horizontal="center" vertical="center" wrapText="1"/>
    </xf>
    <xf numFmtId="183" fontId="37" fillId="0" borderId="20" xfId="0" applyNumberFormat="1" applyFont="1" applyBorder="1" applyAlignment="1" applyProtection="1">
      <alignment vertical="top"/>
    </xf>
    <xf numFmtId="183" fontId="37" fillId="0" borderId="77" xfId="0" applyNumberFormat="1" applyFont="1" applyFill="1" applyBorder="1" applyAlignment="1" applyProtection="1">
      <alignment vertical="top"/>
    </xf>
    <xf numFmtId="183" fontId="37" fillId="0" borderId="25" xfId="0" applyNumberFormat="1" applyFont="1" applyFill="1" applyBorder="1" applyAlignment="1" applyProtection="1">
      <alignment vertical="top"/>
    </xf>
    <xf numFmtId="183" fontId="37" fillId="0" borderId="78" xfId="0" applyNumberFormat="1" applyFont="1" applyFill="1" applyBorder="1" applyAlignment="1" applyProtection="1">
      <alignment vertical="top"/>
    </xf>
    <xf numFmtId="183" fontId="37" fillId="0" borderId="79" xfId="0" applyNumberFormat="1" applyFont="1" applyFill="1" applyBorder="1" applyAlignment="1" applyProtection="1">
      <alignment vertical="top"/>
    </xf>
    <xf numFmtId="183" fontId="37" fillId="0" borderId="61" xfId="0" applyNumberFormat="1" applyFont="1" applyBorder="1" applyProtection="1"/>
    <xf numFmtId="183" fontId="37" fillId="0" borderId="0" xfId="0" applyNumberFormat="1" applyFont="1" applyFill="1" applyProtection="1"/>
    <xf numFmtId="0" fontId="28" fillId="19" borderId="12" xfId="0" applyNumberFormat="1" applyFont="1" applyFill="1" applyBorder="1" applyAlignment="1" applyProtection="1">
      <alignment horizontal="center" vertical="center" wrapText="1"/>
      <protection locked="0"/>
    </xf>
    <xf numFmtId="0" fontId="24" fillId="0" borderId="21" xfId="0" applyNumberFormat="1" applyFont="1" applyFill="1" applyBorder="1" applyAlignment="1" applyProtection="1">
      <alignment vertical="top"/>
      <protection locked="0"/>
    </xf>
    <xf numFmtId="181" fontId="24" fillId="0" borderId="80" xfId="0" applyNumberFormat="1" applyFont="1" applyFill="1" applyBorder="1" applyAlignment="1" applyProtection="1">
      <alignment horizontal="center" vertical="top"/>
      <protection locked="0"/>
    </xf>
    <xf numFmtId="0" fontId="24" fillId="0" borderId="81" xfId="0" applyNumberFormat="1" applyFont="1" applyFill="1" applyBorder="1" applyAlignment="1" applyProtection="1">
      <alignment vertical="top" wrapText="1"/>
      <protection locked="0"/>
    </xf>
    <xf numFmtId="4" fontId="24" fillId="0" borderId="81" xfId="0" applyNumberFormat="1" applyFont="1" applyFill="1" applyBorder="1" applyAlignment="1" applyProtection="1">
      <alignment vertical="top"/>
      <protection locked="0"/>
    </xf>
    <xf numFmtId="4" fontId="24" fillId="0" borderId="82" xfId="0" applyNumberFormat="1" applyFont="1" applyFill="1" applyBorder="1" applyAlignment="1" applyProtection="1">
      <alignment vertical="top"/>
      <protection locked="0"/>
    </xf>
    <xf numFmtId="0" fontId="24" fillId="0" borderId="83" xfId="0" applyNumberFormat="1" applyFont="1" applyFill="1" applyBorder="1" applyAlignment="1" applyProtection="1">
      <alignment vertical="top"/>
      <protection locked="0"/>
    </xf>
    <xf numFmtId="181" fontId="24" fillId="0" borderId="84" xfId="0" applyNumberFormat="1" applyFont="1" applyFill="1" applyBorder="1" applyAlignment="1" applyProtection="1">
      <alignment horizontal="center" vertical="top"/>
      <protection locked="0"/>
    </xf>
    <xf numFmtId="0" fontId="24" fillId="0" borderId="85" xfId="0" applyNumberFormat="1" applyFont="1" applyFill="1" applyBorder="1" applyAlignment="1" applyProtection="1">
      <alignment vertical="top" wrapText="1"/>
      <protection locked="0"/>
    </xf>
    <xf numFmtId="4" fontId="24" fillId="0" borderId="85" xfId="0" applyNumberFormat="1" applyFont="1" applyFill="1" applyBorder="1" applyAlignment="1" applyProtection="1">
      <alignment vertical="top"/>
      <protection locked="0"/>
    </xf>
    <xf numFmtId="4" fontId="24" fillId="0" borderId="84" xfId="0" applyNumberFormat="1" applyFont="1" applyFill="1" applyBorder="1" applyAlignment="1" applyProtection="1">
      <alignment vertical="top"/>
      <protection locked="0"/>
    </xf>
    <xf numFmtId="0" fontId="24" fillId="0" borderId="86" xfId="0" applyNumberFormat="1" applyFont="1" applyFill="1" applyBorder="1" applyAlignment="1" applyProtection="1">
      <alignment vertical="top"/>
      <protection locked="0"/>
    </xf>
    <xf numFmtId="181" fontId="24" fillId="0" borderId="87" xfId="0" applyNumberFormat="1" applyFont="1" applyFill="1" applyBorder="1" applyAlignment="1" applyProtection="1">
      <alignment horizontal="center" vertical="top"/>
      <protection locked="0"/>
    </xf>
    <xf numFmtId="0" fontId="24" fillId="0" borderId="88" xfId="0" applyNumberFormat="1" applyFont="1" applyFill="1" applyBorder="1" applyAlignment="1" applyProtection="1">
      <alignment vertical="top" wrapText="1"/>
      <protection locked="0"/>
    </xf>
    <xf numFmtId="4" fontId="24" fillId="0" borderId="88" xfId="0" applyNumberFormat="1" applyFont="1" applyFill="1" applyBorder="1" applyAlignment="1" applyProtection="1">
      <alignment vertical="top"/>
      <protection locked="0"/>
    </xf>
    <xf numFmtId="4" fontId="24" fillId="0" borderId="87" xfId="0" applyNumberFormat="1" applyFont="1" applyFill="1" applyBorder="1" applyAlignment="1" applyProtection="1">
      <alignment vertical="top"/>
      <protection locked="0"/>
    </xf>
    <xf numFmtId="181" fontId="31" fillId="19" borderId="13" xfId="38" applyNumberFormat="1" applyFont="1" applyFill="1" applyBorder="1" applyAlignment="1" applyProtection="1">
      <alignment horizontal="center" vertical="center" wrapText="1"/>
      <protection locked="0"/>
    </xf>
    <xf numFmtId="181" fontId="31" fillId="19" borderId="31" xfId="38" applyNumberFormat="1" applyFont="1" applyFill="1" applyBorder="1" applyAlignment="1" applyProtection="1">
      <alignment horizontal="center" vertical="center" wrapText="1"/>
      <protection locked="0"/>
    </xf>
    <xf numFmtId="4" fontId="24" fillId="19" borderId="31" xfId="0" applyNumberFormat="1" applyFont="1" applyFill="1" applyBorder="1" applyAlignment="1" applyProtection="1">
      <alignment vertical="center"/>
      <protection locked="0"/>
    </xf>
    <xf numFmtId="4" fontId="26" fillId="0" borderId="89" xfId="0" applyNumberFormat="1" applyFont="1" applyBorder="1" applyAlignment="1" applyProtection="1">
      <alignment horizontal="center" vertical="center"/>
    </xf>
    <xf numFmtId="178" fontId="32" fillId="0" borderId="59" xfId="0" applyNumberFormat="1" applyFont="1" applyFill="1" applyBorder="1" applyAlignment="1" applyProtection="1">
      <alignment vertical="top"/>
      <protection locked="0"/>
    </xf>
    <xf numFmtId="0" fontId="40" fillId="0" borderId="0" xfId="0" applyFont="1" applyBorder="1" applyAlignment="1" applyProtection="1">
      <alignment horizontal="center"/>
    </xf>
    <xf numFmtId="1" fontId="27" fillId="19" borderId="0" xfId="0" applyNumberFormat="1" applyFont="1" applyFill="1" applyAlignment="1" applyProtection="1">
      <alignment horizontal="center"/>
      <protection locked="0"/>
    </xf>
    <xf numFmtId="1" fontId="27" fillId="0" borderId="0" xfId="0" applyNumberFormat="1" applyFont="1" applyFill="1" applyAlignment="1" applyProtection="1">
      <alignment horizontal="center"/>
    </xf>
    <xf numFmtId="0" fontId="37" fillId="0" borderId="51" xfId="0" applyNumberFormat="1" applyFont="1" applyBorder="1" applyAlignment="1" applyProtection="1">
      <alignment vertical="top" wrapText="1"/>
    </xf>
    <xf numFmtId="0" fontId="24" fillId="0" borderId="26" xfId="0" applyNumberFormat="1" applyFont="1" applyBorder="1" applyAlignment="1" applyProtection="1">
      <alignment horizontal="left" vertical="top"/>
    </xf>
    <xf numFmtId="0" fontId="24" fillId="0" borderId="27" xfId="0" applyNumberFormat="1" applyFont="1" applyBorder="1" applyAlignment="1" applyProtection="1">
      <alignment horizontal="center" vertical="top"/>
    </xf>
    <xf numFmtId="178" fontId="32" fillId="0" borderId="28" xfId="0" quotePrefix="1" applyNumberFormat="1" applyFont="1" applyFill="1" applyBorder="1" applyAlignment="1" applyProtection="1">
      <alignment vertical="top"/>
      <protection locked="0"/>
    </xf>
    <xf numFmtId="178" fontId="37" fillId="0" borderId="65" xfId="0" applyNumberFormat="1" applyFont="1" applyBorder="1" applyAlignment="1" applyProtection="1">
      <alignment horizontal="right" vertical="top"/>
    </xf>
    <xf numFmtId="49" fontId="24" fillId="0" borderId="28" xfId="0" applyNumberFormat="1" applyFont="1" applyBorder="1" applyAlignment="1" applyProtection="1">
      <alignment horizontal="center" wrapText="1"/>
      <protection locked="0"/>
    </xf>
    <xf numFmtId="4" fontId="24" fillId="0" borderId="36" xfId="0" applyNumberFormat="1" applyFont="1" applyBorder="1" applyAlignment="1" applyProtection="1">
      <alignment horizontal="right" vertical="top"/>
    </xf>
    <xf numFmtId="0" fontId="28" fillId="0" borderId="0" xfId="0" applyFont="1" applyFill="1" applyProtection="1"/>
    <xf numFmtId="0" fontId="24" fillId="20" borderId="26" xfId="0" applyNumberFormat="1" applyFont="1" applyFill="1" applyBorder="1" applyAlignment="1" applyProtection="1">
      <alignment vertical="top"/>
    </xf>
    <xf numFmtId="0" fontId="24" fillId="20" borderId="41" xfId="0" applyNumberFormat="1" applyFont="1" applyFill="1" applyBorder="1" applyAlignment="1" applyProtection="1">
      <alignment vertical="top"/>
    </xf>
    <xf numFmtId="0" fontId="24" fillId="20" borderId="0" xfId="0" applyFont="1" applyFill="1" applyProtection="1"/>
    <xf numFmtId="178" fontId="32" fillId="20" borderId="43" xfId="0" applyNumberFormat="1" applyFont="1" applyFill="1" applyBorder="1" applyAlignment="1" applyProtection="1">
      <alignment vertical="top"/>
    </xf>
    <xf numFmtId="178" fontId="42" fillId="20" borderId="28" xfId="0" applyNumberFormat="1" applyFont="1" applyFill="1" applyBorder="1" applyAlignment="1" applyProtection="1">
      <alignment vertical="top"/>
    </xf>
    <xf numFmtId="178" fontId="39" fillId="20" borderId="43" xfId="0" applyNumberFormat="1" applyFont="1" applyFill="1" applyBorder="1" applyAlignment="1" applyProtection="1">
      <alignment vertical="top"/>
    </xf>
    <xf numFmtId="178" fontId="37" fillId="20" borderId="13" xfId="0" applyNumberFormat="1" applyFont="1" applyFill="1" applyBorder="1" applyAlignment="1" applyProtection="1">
      <alignment vertical="top"/>
    </xf>
    <xf numFmtId="178" fontId="37" fillId="20" borderId="65" xfId="0" applyNumberFormat="1" applyFont="1" applyFill="1" applyBorder="1" applyAlignment="1" applyProtection="1">
      <alignment vertical="top"/>
    </xf>
    <xf numFmtId="49" fontId="24" fillId="20" borderId="59" xfId="0" applyNumberFormat="1" applyFont="1" applyFill="1" applyBorder="1" applyAlignment="1" applyProtection="1">
      <alignment wrapText="1"/>
    </xf>
    <xf numFmtId="0" fontId="28" fillId="20" borderId="44" xfId="0" applyNumberFormat="1" applyFont="1" applyFill="1" applyBorder="1" applyAlignment="1" applyProtection="1">
      <alignment horizontal="right" vertical="top"/>
    </xf>
    <xf numFmtId="0" fontId="28" fillId="20" borderId="45" xfId="0" applyNumberFormat="1" applyFont="1" applyFill="1" applyBorder="1" applyAlignment="1" applyProtection="1">
      <alignment horizontal="right" vertical="top"/>
    </xf>
    <xf numFmtId="178" fontId="39" fillId="20" borderId="46" xfId="0" applyNumberFormat="1" applyFont="1" applyFill="1" applyBorder="1" applyAlignment="1" applyProtection="1">
      <alignment vertical="top"/>
    </xf>
    <xf numFmtId="178" fontId="42" fillId="20" borderId="46" xfId="0" applyNumberFormat="1" applyFont="1" applyFill="1" applyBorder="1" applyAlignment="1" applyProtection="1">
      <alignment vertical="top"/>
    </xf>
    <xf numFmtId="178" fontId="39" fillId="20" borderId="38" xfId="0" applyNumberFormat="1" applyFont="1" applyFill="1" applyBorder="1" applyAlignment="1" applyProtection="1">
      <alignment vertical="top"/>
    </xf>
    <xf numFmtId="178" fontId="39" fillId="20" borderId="47" xfId="0" applyNumberFormat="1" applyFont="1" applyFill="1" applyBorder="1" applyAlignment="1" applyProtection="1">
      <alignment vertical="top"/>
    </xf>
    <xf numFmtId="49" fontId="24" fillId="20" borderId="34" xfId="0" applyNumberFormat="1" applyFont="1" applyFill="1" applyBorder="1" applyAlignment="1" applyProtection="1">
      <alignment wrapText="1"/>
    </xf>
    <xf numFmtId="178" fontId="37" fillId="0" borderId="52" xfId="0" applyNumberFormat="1" applyFont="1" applyFill="1" applyBorder="1" applyAlignment="1" applyProtection="1">
      <alignment vertical="top"/>
      <protection locked="0"/>
    </xf>
    <xf numFmtId="178" fontId="32" fillId="0" borderId="52" xfId="0" quotePrefix="1" applyNumberFormat="1" applyFont="1" applyFill="1" applyBorder="1" applyAlignment="1" applyProtection="1">
      <alignment vertical="top"/>
    </xf>
    <xf numFmtId="178" fontId="42" fillId="0" borderId="73" xfId="0" quotePrefix="1" applyNumberFormat="1" applyFont="1" applyFill="1" applyBorder="1" applyAlignment="1" applyProtection="1">
      <alignment vertical="top"/>
    </xf>
    <xf numFmtId="178" fontId="32" fillId="0" borderId="43" xfId="0" quotePrefix="1" applyNumberFormat="1" applyFont="1" applyFill="1" applyBorder="1" applyAlignment="1" applyProtection="1">
      <alignment vertical="top"/>
      <protection locked="0"/>
    </xf>
    <xf numFmtId="178" fontId="42" fillId="0" borderId="28" xfId="0" quotePrefix="1" applyNumberFormat="1" applyFont="1" applyFill="1" applyBorder="1" applyAlignment="1" applyProtection="1">
      <alignment vertical="top"/>
      <protection locked="0"/>
    </xf>
    <xf numFmtId="0" fontId="23" fillId="0" borderId="0" xfId="0" applyFont="1" applyAlignment="1">
      <alignment wrapText="1"/>
    </xf>
    <xf numFmtId="0" fontId="24" fillId="0" borderId="0" xfId="0" applyNumberFormat="1" applyFont="1" applyAlignment="1">
      <alignment vertical="top"/>
    </xf>
    <xf numFmtId="3" fontId="26" fillId="0" borderId="24" xfId="0" applyNumberFormat="1" applyFont="1" applyBorder="1" applyAlignment="1" applyProtection="1">
      <alignment horizontal="centerContinuous" vertical="top"/>
    </xf>
    <xf numFmtId="0" fontId="24" fillId="0" borderId="23" xfId="0" applyFont="1" applyBorder="1" applyAlignment="1" applyProtection="1">
      <alignment horizontal="center"/>
      <protection locked="0"/>
    </xf>
    <xf numFmtId="14" fontId="27" fillId="0" borderId="58" xfId="0" applyNumberFormat="1" applyFont="1" applyBorder="1" applyAlignment="1" applyProtection="1">
      <alignment horizontal="left"/>
    </xf>
    <xf numFmtId="0" fontId="23" fillId="0" borderId="0" xfId="0" applyFont="1" applyAlignment="1">
      <alignment horizontal="center"/>
    </xf>
    <xf numFmtId="14" fontId="25" fillId="0" borderId="0" xfId="0" applyNumberFormat="1" applyFont="1"/>
    <xf numFmtId="0" fontId="26" fillId="0" borderId="60" xfId="0" applyFont="1" applyBorder="1" applyAlignment="1">
      <alignment horizontal="center" wrapText="1"/>
    </xf>
    <xf numFmtId="0" fontId="24" fillId="0" borderId="13" xfId="0" applyFont="1" applyBorder="1" applyAlignment="1" applyProtection="1">
      <alignment horizontal="center" vertical="center"/>
      <protection locked="0"/>
    </xf>
    <xf numFmtId="0" fontId="35" fillId="0" borderId="0" xfId="0" applyFont="1"/>
    <xf numFmtId="0" fontId="33" fillId="0" borderId="0" xfId="0" applyFont="1"/>
    <xf numFmtId="0" fontId="33" fillId="0" borderId="0" xfId="0" applyFont="1" applyAlignment="1">
      <alignment horizontal="left"/>
    </xf>
    <xf numFmtId="0" fontId="33" fillId="0" borderId="0" xfId="0" applyFont="1" applyAlignment="1" applyProtection="1">
      <alignment horizontal="right"/>
    </xf>
    <xf numFmtId="0" fontId="25" fillId="0" borderId="0" xfId="0" applyFont="1" applyAlignment="1" applyProtection="1">
      <alignment horizontal="center" wrapText="1"/>
    </xf>
    <xf numFmtId="0" fontId="24" fillId="0" borderId="54" xfId="0" applyFont="1" applyBorder="1" applyAlignment="1" applyProtection="1">
      <alignment horizontal="center"/>
    </xf>
    <xf numFmtId="0" fontId="24" fillId="0" borderId="55" xfId="0" applyFont="1" applyBorder="1" applyAlignment="1" applyProtection="1">
      <alignment horizontal="center"/>
    </xf>
    <xf numFmtId="0" fontId="24" fillId="19" borderId="54" xfId="0" applyFont="1" applyFill="1" applyBorder="1" applyAlignment="1" applyProtection="1">
      <alignment horizontal="left"/>
      <protection locked="0"/>
    </xf>
    <xf numFmtId="0" fontId="24" fillId="19" borderId="75" xfId="0" applyFont="1" applyFill="1" applyBorder="1" applyAlignment="1" applyProtection="1">
      <alignment horizontal="left"/>
      <protection locked="0"/>
    </xf>
    <xf numFmtId="0" fontId="24" fillId="19" borderId="55" xfId="0" applyFont="1" applyFill="1" applyBorder="1" applyAlignment="1" applyProtection="1">
      <alignment horizontal="left"/>
      <protection locked="0"/>
    </xf>
    <xf numFmtId="0" fontId="26" fillId="0" borderId="68" xfId="0" applyFont="1" applyFill="1" applyBorder="1" applyAlignment="1" applyProtection="1">
      <alignment horizontal="right" vertical="center" wrapText="1"/>
    </xf>
    <xf numFmtId="0" fontId="26" fillId="0" borderId="82" xfId="0" applyFont="1" applyFill="1" applyBorder="1" applyAlignment="1" applyProtection="1">
      <alignment horizontal="right" vertical="center" wrapText="1"/>
    </xf>
    <xf numFmtId="0" fontId="26" fillId="0" borderId="25" xfId="0" applyFont="1" applyFill="1" applyBorder="1" applyAlignment="1" applyProtection="1">
      <alignment horizontal="right" vertical="center" wrapText="1"/>
    </xf>
    <xf numFmtId="0" fontId="26" fillId="0" borderId="52" xfId="0" applyFont="1" applyFill="1" applyBorder="1" applyAlignment="1" applyProtection="1">
      <alignment horizontal="right" vertical="center" wrapText="1"/>
    </xf>
    <xf numFmtId="0" fontId="26" fillId="0" borderId="16" xfId="0" applyFont="1" applyFill="1" applyBorder="1" applyAlignment="1" applyProtection="1">
      <alignment horizontal="right" vertical="center" wrapText="1"/>
    </xf>
    <xf numFmtId="0" fontId="26" fillId="0" borderId="67" xfId="0" applyFont="1" applyFill="1" applyBorder="1" applyAlignment="1" applyProtection="1">
      <alignment horizontal="right" vertical="center" wrapText="1"/>
    </xf>
    <xf numFmtId="0" fontId="24" fillId="19" borderId="54" xfId="0" applyFont="1" applyFill="1" applyBorder="1" applyAlignment="1" applyProtection="1">
      <alignment horizontal="center"/>
      <protection locked="0"/>
    </xf>
    <xf numFmtId="0" fontId="24" fillId="19" borderId="55" xfId="0" applyFont="1" applyFill="1" applyBorder="1" applyAlignment="1" applyProtection="1">
      <alignment horizontal="center"/>
      <protection locked="0"/>
    </xf>
    <xf numFmtId="0" fontId="36" fillId="0" borderId="54" xfId="0" applyNumberFormat="1" applyFont="1" applyBorder="1" applyAlignment="1" applyProtection="1">
      <alignment horizontal="center" vertical="top" wrapText="1"/>
    </xf>
    <xf numFmtId="0" fontId="36" fillId="0" borderId="75" xfId="0" applyNumberFormat="1" applyFont="1" applyBorder="1" applyAlignment="1" applyProtection="1">
      <alignment horizontal="center" vertical="top" wrapText="1"/>
    </xf>
    <xf numFmtId="0" fontId="36" fillId="0" borderId="55" xfId="0" applyNumberFormat="1" applyFont="1" applyBorder="1" applyAlignment="1" applyProtection="1">
      <alignment horizontal="center" vertical="top" wrapText="1"/>
    </xf>
    <xf numFmtId="4" fontId="25" fillId="19" borderId="54" xfId="0" applyNumberFormat="1" applyFont="1" applyFill="1" applyBorder="1" applyAlignment="1" applyProtection="1">
      <alignment horizontal="center" vertical="center"/>
      <protection locked="0"/>
    </xf>
    <xf numFmtId="4" fontId="25" fillId="19" borderId="75" xfId="0" applyNumberFormat="1" applyFont="1" applyFill="1" applyBorder="1" applyAlignment="1" applyProtection="1">
      <alignment horizontal="center" vertical="center"/>
      <protection locked="0"/>
    </xf>
    <xf numFmtId="4" fontId="25" fillId="19" borderId="55" xfId="0" applyNumberFormat="1" applyFont="1" applyFill="1" applyBorder="1" applyAlignment="1" applyProtection="1">
      <alignment horizontal="center" vertical="center"/>
      <protection locked="0"/>
    </xf>
    <xf numFmtId="3" fontId="26" fillId="0" borderId="52" xfId="0" applyNumberFormat="1" applyFont="1" applyFill="1" applyBorder="1" applyAlignment="1" applyProtection="1">
      <alignment horizontal="right" vertical="center" wrapText="1"/>
    </xf>
    <xf numFmtId="3" fontId="26" fillId="0" borderId="16" xfId="0" applyNumberFormat="1" applyFont="1" applyFill="1" applyBorder="1" applyAlignment="1" applyProtection="1">
      <alignment horizontal="right" vertical="center" wrapText="1"/>
    </xf>
    <xf numFmtId="3" fontId="26" fillId="0" borderId="67" xfId="0" applyNumberFormat="1" applyFont="1" applyFill="1" applyBorder="1" applyAlignment="1" applyProtection="1">
      <alignment horizontal="right" vertical="center" wrapText="1"/>
    </xf>
    <xf numFmtId="0" fontId="26" fillId="0" borderId="54" xfId="0" applyFont="1" applyFill="1" applyBorder="1" applyAlignment="1" applyProtection="1">
      <alignment horizontal="center"/>
    </xf>
    <xf numFmtId="0" fontId="26" fillId="0" borderId="75" xfId="0" applyFont="1" applyFill="1" applyBorder="1" applyAlignment="1" applyProtection="1">
      <alignment horizontal="center"/>
    </xf>
    <xf numFmtId="0" fontId="26" fillId="0" borderId="55" xfId="0" applyFont="1" applyFill="1" applyBorder="1" applyAlignment="1" applyProtection="1">
      <alignment horizontal="center"/>
    </xf>
    <xf numFmtId="3" fontId="26" fillId="0" borderId="44" xfId="0" applyNumberFormat="1" applyFont="1" applyFill="1" applyBorder="1" applyAlignment="1" applyProtection="1">
      <alignment horizontal="right" vertical="center" wrapText="1"/>
    </xf>
    <xf numFmtId="3" fontId="26" fillId="0" borderId="90" xfId="0" applyNumberFormat="1" applyFont="1" applyFill="1" applyBorder="1" applyAlignment="1" applyProtection="1">
      <alignment horizontal="right" vertical="center" wrapText="1"/>
    </xf>
    <xf numFmtId="0" fontId="24" fillId="0" borderId="54" xfId="0" applyFont="1" applyFill="1" applyBorder="1" applyAlignment="1" applyProtection="1">
      <alignment horizontal="left"/>
    </xf>
    <xf numFmtId="0" fontId="24" fillId="0" borderId="75" xfId="0" applyFont="1" applyFill="1" applyBorder="1" applyAlignment="1" applyProtection="1">
      <alignment horizontal="left"/>
    </xf>
    <xf numFmtId="0" fontId="24" fillId="0" borderId="55" xfId="0" applyFont="1" applyFill="1" applyBorder="1" applyAlignment="1" applyProtection="1">
      <alignment horizontal="left"/>
    </xf>
    <xf numFmtId="0" fontId="24" fillId="0" borderId="54" xfId="0" applyFont="1" applyFill="1" applyBorder="1" applyAlignment="1" applyProtection="1">
      <alignment horizontal="center"/>
    </xf>
    <xf numFmtId="0" fontId="24" fillId="0" borderId="55" xfId="0" applyFont="1" applyFill="1" applyBorder="1" applyAlignment="1" applyProtection="1">
      <alignment horizontal="center"/>
    </xf>
    <xf numFmtId="0" fontId="26" fillId="0" borderId="21" xfId="0" applyFont="1" applyFill="1" applyBorder="1" applyAlignment="1" applyProtection="1">
      <alignment horizontal="right" vertical="center" wrapText="1"/>
    </xf>
    <xf numFmtId="0" fontId="26" fillId="0" borderId="24" xfId="0" applyFont="1" applyFill="1" applyBorder="1" applyAlignment="1" applyProtection="1">
      <alignment horizontal="right" vertical="center" wrapText="1"/>
    </xf>
    <xf numFmtId="0" fontId="26" fillId="0" borderId="22" xfId="0" applyFont="1" applyFill="1" applyBorder="1" applyAlignment="1" applyProtection="1">
      <alignment horizontal="right" vertical="center" wrapText="1"/>
    </xf>
    <xf numFmtId="0" fontId="26" fillId="0" borderId="50"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wrapText="1"/>
    </xf>
    <xf numFmtId="0" fontId="26" fillId="0" borderId="51" xfId="0" applyFont="1" applyFill="1" applyBorder="1" applyAlignment="1" applyProtection="1">
      <alignment horizontal="right" vertical="center" wrapText="1"/>
    </xf>
    <xf numFmtId="3" fontId="26" fillId="0" borderId="50" xfId="0" applyNumberFormat="1" applyFont="1" applyFill="1" applyBorder="1" applyAlignment="1" applyProtection="1">
      <alignment horizontal="right" vertical="center" wrapText="1"/>
    </xf>
    <xf numFmtId="3" fontId="26" fillId="0" borderId="0" xfId="0" applyNumberFormat="1" applyFont="1" applyFill="1" applyBorder="1" applyAlignment="1" applyProtection="1">
      <alignment horizontal="right" vertical="center" wrapText="1"/>
    </xf>
    <xf numFmtId="3" fontId="26" fillId="0" borderId="51" xfId="0" applyNumberFormat="1" applyFont="1" applyFill="1" applyBorder="1" applyAlignment="1" applyProtection="1">
      <alignment horizontal="right" vertical="center" wrapText="1"/>
    </xf>
    <xf numFmtId="3" fontId="26" fillId="0" borderId="45" xfId="0" applyNumberFormat="1" applyFont="1" applyFill="1" applyBorder="1" applyAlignment="1" applyProtection="1">
      <alignment horizontal="right" vertical="center" wrapText="1"/>
    </xf>
    <xf numFmtId="0" fontId="24" fillId="0" borderId="0" xfId="0" applyFont="1" applyAlignment="1" applyProtection="1">
      <alignment horizontal="left" vertical="top" wrapText="1"/>
    </xf>
    <xf numFmtId="1" fontId="27" fillId="0" borderId="54" xfId="0" applyNumberFormat="1" applyFont="1" applyFill="1" applyBorder="1" applyAlignment="1" applyProtection="1">
      <alignment horizontal="center"/>
    </xf>
    <xf numFmtId="1" fontId="27" fillId="0" borderId="75" xfId="0" applyNumberFormat="1" applyFont="1" applyFill="1" applyBorder="1" applyAlignment="1" applyProtection="1">
      <alignment horizontal="center"/>
    </xf>
    <xf numFmtId="1" fontId="27" fillId="0" borderId="55" xfId="0" applyNumberFormat="1" applyFont="1" applyFill="1" applyBorder="1" applyAlignment="1" applyProtection="1">
      <alignment horizontal="center"/>
    </xf>
    <xf numFmtId="0" fontId="25" fillId="0" borderId="54" xfId="0" applyFont="1" applyBorder="1" applyAlignment="1" applyProtection="1">
      <alignment horizontal="center"/>
    </xf>
    <xf numFmtId="0" fontId="25" fillId="0" borderId="75" xfId="0" applyFont="1" applyBorder="1" applyAlignment="1" applyProtection="1">
      <alignment horizontal="center"/>
    </xf>
    <xf numFmtId="0" fontId="25" fillId="0" borderId="55" xfId="0" applyFont="1" applyBorder="1" applyAlignment="1" applyProtection="1">
      <alignment horizontal="center"/>
    </xf>
    <xf numFmtId="0" fontId="28" fillId="0" borderId="54" xfId="0" applyNumberFormat="1" applyFont="1" applyBorder="1" applyAlignment="1" applyProtection="1">
      <alignment horizontal="center" vertical="center" wrapText="1"/>
    </xf>
    <xf numFmtId="0" fontId="28" fillId="0" borderId="75" xfId="0" applyNumberFormat="1" applyFont="1" applyBorder="1" applyAlignment="1" applyProtection="1">
      <alignment horizontal="center" vertical="center" wrapText="1"/>
    </xf>
    <xf numFmtId="0" fontId="28" fillId="0" borderId="55" xfId="0" applyNumberFormat="1" applyFont="1" applyBorder="1" applyAlignment="1" applyProtection="1">
      <alignment horizontal="center" vertical="center" wrapText="1"/>
    </xf>
    <xf numFmtId="14" fontId="26" fillId="0" borderId="91" xfId="0" applyNumberFormat="1" applyFont="1" applyBorder="1" applyAlignment="1" applyProtection="1">
      <alignment horizontal="right" vertical="top"/>
    </xf>
    <xf numFmtId="14" fontId="26" fillId="0" borderId="92" xfId="0" applyNumberFormat="1" applyFont="1" applyBorder="1" applyAlignment="1" applyProtection="1">
      <alignment horizontal="right" vertical="top"/>
    </xf>
    <xf numFmtId="14" fontId="26" fillId="0" borderId="93" xfId="0" applyNumberFormat="1" applyFont="1" applyBorder="1" applyAlignment="1" applyProtection="1">
      <alignment horizontal="right" vertical="top"/>
    </xf>
    <xf numFmtId="0" fontId="27" fillId="0" borderId="0" xfId="0" applyFont="1" applyAlignment="1" applyProtection="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Calculation" xfId="26"/>
    <cellStyle name="Check Cell" xfId="27"/>
    <cellStyle name="Comma_rate"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_So TC" xfId="38"/>
    <cellStyle name="Note" xfId="39"/>
    <cellStyle name="Output" xfId="40"/>
    <cellStyle name="Standaard" xfId="0" builtinId="0"/>
    <cellStyle name="Title" xfId="41"/>
    <cellStyle name="Total" xfId="42"/>
    <cellStyle name="Warning Text" xfId="43"/>
  </cellStyles>
  <dxfs count="28">
    <dxf>
      <fill>
        <patternFill>
          <bgColor indexed="26"/>
        </patternFill>
      </fill>
    </dxf>
    <dxf>
      <font>
        <strike/>
        <condense val="0"/>
        <extend val="0"/>
      </font>
    </dxf>
    <dxf>
      <font>
        <condense val="0"/>
        <extend val="0"/>
        <color indexed="10"/>
      </font>
    </dxf>
    <dxf>
      <fill>
        <patternFill>
          <bgColor indexed="26"/>
        </patternFill>
      </fill>
    </dxf>
    <dxf>
      <font>
        <strike/>
        <condense val="0"/>
        <extend val="0"/>
      </font>
    </dxf>
    <dxf>
      <font>
        <condense val="0"/>
        <extend val="0"/>
        <color indexed="10"/>
      </font>
    </dxf>
    <dxf>
      <font>
        <b/>
        <i/>
        <condense val="0"/>
        <extend val="0"/>
        <color indexed="10"/>
      </font>
    </dxf>
    <dxf>
      <fill>
        <patternFill>
          <bgColor indexed="26"/>
        </patternFill>
      </fill>
    </dxf>
    <dxf>
      <font>
        <strike/>
        <condense val="0"/>
        <extend val="0"/>
      </font>
    </dxf>
    <dxf>
      <font>
        <strike/>
        <condense val="0"/>
        <extend val="0"/>
      </font>
    </dxf>
    <dxf>
      <fill>
        <patternFill>
          <bgColor indexed="43"/>
        </patternFill>
      </fill>
    </dxf>
    <dxf>
      <font>
        <b/>
        <i/>
        <strike val="0"/>
        <condense val="0"/>
        <extend val="0"/>
        <color indexed="10"/>
      </font>
      <fill>
        <patternFill>
          <bgColor indexed="43"/>
        </patternFill>
      </fill>
    </dxf>
    <dxf>
      <fill>
        <patternFill>
          <bgColor indexed="43"/>
        </patternFill>
      </fill>
    </dxf>
    <dxf>
      <fill>
        <patternFill>
          <bgColor indexed="26"/>
        </patternFill>
      </fill>
    </dxf>
    <dxf>
      <font>
        <condense val="0"/>
        <extend val="0"/>
        <color indexed="10"/>
      </font>
    </dxf>
    <dxf>
      <font>
        <condense val="0"/>
        <extend val="0"/>
        <color indexed="10"/>
      </font>
    </dxf>
    <dxf>
      <font>
        <strike/>
        <condense val="0"/>
        <extend val="0"/>
      </font>
    </dxf>
    <dxf>
      <font>
        <b/>
        <i/>
        <condense val="0"/>
        <extend val="0"/>
        <color indexed="10"/>
      </font>
    </dxf>
    <dxf>
      <font>
        <strike/>
        <condense val="0"/>
        <extend val="0"/>
      </font>
    </dxf>
    <dxf>
      <font>
        <strike/>
        <condense val="0"/>
        <extend val="0"/>
      </font>
    </dxf>
    <dxf>
      <fill>
        <patternFill>
          <bgColor indexed="43"/>
        </patternFill>
      </fill>
    </dxf>
    <dxf>
      <font>
        <b/>
        <i/>
        <strike val="0"/>
        <condense val="0"/>
        <extend val="0"/>
        <color indexed="10"/>
      </font>
      <fill>
        <patternFill>
          <bgColor indexed="43"/>
        </patternFill>
      </fill>
    </dxf>
    <dxf>
      <fill>
        <patternFill>
          <bgColor indexed="43"/>
        </patternFill>
      </fill>
    </dxf>
    <dxf>
      <font>
        <condense val="0"/>
        <extend val="0"/>
        <color indexed="10"/>
      </font>
    </dxf>
    <dxf>
      <font>
        <condense val="0"/>
        <extend val="0"/>
        <color indexed="10"/>
      </font>
    </dxf>
    <dxf>
      <font>
        <strike/>
        <condense val="0"/>
        <extend val="0"/>
      </font>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01-UOS\Users\micheline.deschrevel\huidige%20MACRO%20I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IB"/>
      <sheetName val="IB-P"/>
      <sheetName val="Components"/>
      <sheetName val="IA"/>
      <sheetName val="IIA"/>
      <sheetName val="Per Diem"/>
      <sheetName val="Handleiding"/>
      <sheetName val="Autotexts"/>
      <sheetName val="Subtotals"/>
      <sheetName val="FilterResult"/>
    </sheetNames>
    <sheetDataSet>
      <sheetData sheetId="0">
        <row r="9">
          <cell r="A9" t="str">
            <v>N°</v>
          </cell>
          <cell r="B9" t="str">
            <v>Category</v>
          </cell>
          <cell r="C9" t="str">
            <v>Inv. Date</v>
          </cell>
          <cell r="D9" t="str">
            <v>Order Date</v>
          </cell>
          <cell r="E9" t="str">
            <v>classif n°</v>
          </cell>
          <cell r="F9" t="str">
            <v>supplier</v>
          </cell>
          <cell r="G9" t="str">
            <v>description</v>
          </cell>
          <cell r="H9" t="str">
            <v>Amount local</v>
          </cell>
          <cell r="I9" t="str">
            <v>Local Currency</v>
          </cell>
          <cell r="J9" t="str">
            <v>exchange EUR/LocCur</v>
          </cell>
          <cell r="K9" t="str">
            <v>Amount EUR</v>
          </cell>
          <cell r="L9" t="str">
            <v>Project</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5:K24"/>
  <sheetViews>
    <sheetView showGridLines="0" tabSelected="1" topLeftCell="A4" workbookViewId="0">
      <selection activeCell="F8" sqref="F8:K8"/>
    </sheetView>
  </sheetViews>
  <sheetFormatPr defaultRowHeight="12.75"/>
  <cols>
    <col min="1" max="6" width="9.140625" style="2"/>
    <col min="7" max="7" width="10.7109375" style="2" bestFit="1" customWidth="1"/>
    <col min="8" max="8" width="9.140625" style="2"/>
    <col min="9" max="9" width="10.42578125" style="2" bestFit="1" customWidth="1"/>
    <col min="10" max="10" width="9.140625" style="2"/>
    <col min="11" max="11" width="12.7109375" style="2" customWidth="1"/>
    <col min="12" max="16384" width="9.140625" style="2"/>
  </cols>
  <sheetData>
    <row r="5" spans="1:11" ht="39.75" customHeight="1">
      <c r="A5" s="332" t="s">
        <v>19</v>
      </c>
      <c r="C5" s="345" t="s">
        <v>22</v>
      </c>
      <c r="D5" s="345"/>
      <c r="E5" s="345"/>
      <c r="F5" s="345"/>
      <c r="G5" s="345"/>
      <c r="H5" s="345"/>
      <c r="I5" s="345"/>
      <c r="J5" s="345"/>
      <c r="K5" s="345"/>
    </row>
    <row r="6" spans="1:11" ht="18.75">
      <c r="C6" s="3" t="s">
        <v>20</v>
      </c>
      <c r="D6" s="4"/>
      <c r="E6" s="5"/>
      <c r="F6" s="4"/>
      <c r="K6" s="2" t="s">
        <v>0</v>
      </c>
    </row>
    <row r="7" spans="1:11" ht="13.5" thickBot="1">
      <c r="C7" s="6"/>
      <c r="D7" s="4"/>
      <c r="E7" s="5"/>
      <c r="F7" s="4"/>
    </row>
    <row r="8" spans="1:11" ht="12.75" customHeight="1" thickBot="1">
      <c r="B8" s="351" t="s">
        <v>23</v>
      </c>
      <c r="C8" s="352"/>
      <c r="D8" s="352"/>
      <c r="E8" s="353"/>
      <c r="F8" s="348"/>
      <c r="G8" s="349"/>
      <c r="H8" s="349"/>
      <c r="I8" s="349"/>
      <c r="J8" s="349"/>
      <c r="K8" s="350"/>
    </row>
    <row r="9" spans="1:11" ht="13.5" customHeight="1" thickBot="1">
      <c r="B9" s="354" t="s">
        <v>24</v>
      </c>
      <c r="C9" s="355"/>
      <c r="D9" s="355"/>
      <c r="E9" s="356"/>
      <c r="F9" s="348"/>
      <c r="G9" s="349"/>
      <c r="H9" s="349"/>
      <c r="I9" s="349"/>
      <c r="J9" s="349"/>
      <c r="K9" s="350"/>
    </row>
    <row r="10" spans="1:11" ht="16.5" customHeight="1" thickBot="1">
      <c r="B10" s="365" t="s">
        <v>25</v>
      </c>
      <c r="C10" s="366"/>
      <c r="D10" s="366"/>
      <c r="E10" s="367"/>
      <c r="F10" s="301"/>
      <c r="G10" s="368" t="s">
        <v>27</v>
      </c>
      <c r="H10" s="369"/>
      <c r="I10" s="370"/>
      <c r="J10" s="357"/>
      <c r="K10" s="358"/>
    </row>
    <row r="11" spans="1:11" ht="13.5" thickBot="1">
      <c r="B11" s="371" t="s">
        <v>26</v>
      </c>
      <c r="C11" s="372"/>
      <c r="D11" s="372"/>
      <c r="E11" s="372"/>
      <c r="F11" s="180" t="s">
        <v>28</v>
      </c>
      <c r="G11" s="156"/>
      <c r="H11" s="180" t="s">
        <v>29</v>
      </c>
      <c r="I11" s="156"/>
      <c r="J11" s="346"/>
      <c r="K11" s="347"/>
    </row>
    <row r="12" spans="1:11" ht="10.5" customHeight="1"/>
    <row r="15" spans="1:11" ht="13.5" thickBot="1"/>
    <row r="16" spans="1:11" ht="49.5" customHeight="1" thickBot="1">
      <c r="B16" s="359" t="s">
        <v>30</v>
      </c>
      <c r="C16" s="360"/>
      <c r="D16" s="361"/>
      <c r="E16" s="362"/>
      <c r="F16" s="363"/>
      <c r="G16" s="364"/>
    </row>
    <row r="19" spans="3:3">
      <c r="C19" s="333" t="s">
        <v>31</v>
      </c>
    </row>
    <row r="20" spans="3:3">
      <c r="C20" s="35"/>
    </row>
    <row r="21" spans="3:3">
      <c r="C21" s="35"/>
    </row>
    <row r="22" spans="3:3">
      <c r="C22" s="35"/>
    </row>
    <row r="23" spans="3:3">
      <c r="C23" s="35"/>
    </row>
    <row r="24" spans="3:3">
      <c r="C24" s="333" t="s">
        <v>32</v>
      </c>
    </row>
  </sheetData>
  <sheetProtection sheet="1" objects="1" scenarios="1"/>
  <mergeCells count="12">
    <mergeCell ref="B16:D16"/>
    <mergeCell ref="E16:G16"/>
    <mergeCell ref="B10:E10"/>
    <mergeCell ref="G10:I10"/>
    <mergeCell ref="B11:E11"/>
    <mergeCell ref="C5:K5"/>
    <mergeCell ref="J11:K11"/>
    <mergeCell ref="F8:K8"/>
    <mergeCell ref="F9:K9"/>
    <mergeCell ref="B8:E8"/>
    <mergeCell ref="B9:E9"/>
    <mergeCell ref="J10:K10"/>
  </mergeCells>
  <phoneticPr fontId="19" type="noConversion"/>
  <conditionalFormatting sqref="F10">
    <cfRule type="cellIs" dxfId="27" priority="1" stopIfTrue="1" operator="greaterThan">
      <formula>6</formula>
    </cfRule>
  </conditionalFormatting>
  <pageMargins left="0.74803149606299213" right="0.74803149606299213" top="0.98425196850393704" bottom="0.98425196850393704" header="0.51181102362204722" footer="0.51181102362204722"/>
  <pageSetup paperSize="9" orientation="landscape" r:id="rId1"/>
  <headerFooter alignWithMargins="0">
    <oddFooter>&amp;L&amp;A&amp;RTEAM RDC démarré à partir de 2014: V 2_2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2:Q41"/>
  <sheetViews>
    <sheetView showGridLines="0" zoomScale="90" workbookViewId="0">
      <selection activeCell="E16" sqref="E16"/>
    </sheetView>
  </sheetViews>
  <sheetFormatPr defaultRowHeight="12.75"/>
  <cols>
    <col min="1" max="1" width="14.140625" style="2" customWidth="1"/>
    <col min="2" max="2" width="37.5703125" style="2" customWidth="1"/>
    <col min="3" max="3" width="24.7109375" style="2" bestFit="1" customWidth="1"/>
    <col min="4" max="4" width="1" style="2" customWidth="1"/>
    <col min="5" max="5" width="14.140625" style="2" customWidth="1"/>
    <col min="6" max="6" width="14.140625" style="37" customWidth="1"/>
    <col min="7" max="7" width="1.42578125" style="2" customWidth="1"/>
    <col min="8" max="9" width="14.140625" style="2" customWidth="1"/>
    <col min="10" max="10" width="17.5703125" style="2" bestFit="1" customWidth="1"/>
    <col min="11" max="11" width="18.7109375" style="2" bestFit="1" customWidth="1"/>
    <col min="12" max="12" width="29.28515625" style="2" bestFit="1" customWidth="1"/>
    <col min="13" max="13" width="10.140625" style="2" bestFit="1" customWidth="1"/>
    <col min="14" max="16384" width="9.140625" style="2"/>
  </cols>
  <sheetData>
    <row r="2" spans="1:15" ht="18.75">
      <c r="A2" s="1" t="s">
        <v>33</v>
      </c>
      <c r="B2" s="3" t="s">
        <v>21</v>
      </c>
      <c r="H2" s="4"/>
      <c r="I2" s="5"/>
      <c r="J2" s="4"/>
    </row>
    <row r="3" spans="1:15" ht="18.75">
      <c r="B3" s="3" t="s">
        <v>34</v>
      </c>
      <c r="H3" s="4"/>
      <c r="I3" s="5"/>
      <c r="J3" s="4"/>
      <c r="O3" s="2" t="s">
        <v>0</v>
      </c>
    </row>
    <row r="4" spans="1:15" ht="13.5" thickBot="1">
      <c r="E4" s="6"/>
      <c r="F4" s="38"/>
      <c r="G4" s="6"/>
      <c r="H4" s="4"/>
      <c r="I4" s="5"/>
      <c r="J4" s="4"/>
    </row>
    <row r="5" spans="1:15" ht="12.75" customHeight="1" thickBot="1">
      <c r="B5" s="351" t="s">
        <v>23</v>
      </c>
      <c r="C5" s="352"/>
      <c r="D5" s="352"/>
      <c r="E5" s="353"/>
      <c r="F5" s="373">
        <f>+'Modele 1A'!F8</f>
        <v>0</v>
      </c>
      <c r="G5" s="374"/>
      <c r="H5" s="374"/>
      <c r="I5" s="374"/>
      <c r="J5" s="374"/>
      <c r="K5" s="374"/>
      <c r="L5" s="375"/>
    </row>
    <row r="6" spans="1:15" ht="13.5" thickBot="1">
      <c r="B6" s="354" t="s">
        <v>24</v>
      </c>
      <c r="C6" s="355"/>
      <c r="D6" s="355"/>
      <c r="E6" s="356"/>
      <c r="F6" s="373">
        <f>+'Modele 1A'!F9</f>
        <v>0</v>
      </c>
      <c r="G6" s="374"/>
      <c r="H6" s="374"/>
      <c r="I6" s="374"/>
      <c r="J6" s="374"/>
      <c r="K6" s="374"/>
      <c r="L6" s="375"/>
    </row>
    <row r="7" spans="1:15" ht="16.5" thickBot="1">
      <c r="B7" s="365" t="s">
        <v>25</v>
      </c>
      <c r="C7" s="366"/>
      <c r="D7" s="366"/>
      <c r="E7" s="367"/>
      <c r="F7" s="302">
        <f>+apYear</f>
        <v>0</v>
      </c>
      <c r="G7" s="181"/>
      <c r="H7" s="368" t="s">
        <v>27</v>
      </c>
      <c r="I7" s="369"/>
      <c r="J7" s="370"/>
      <c r="K7" s="376">
        <f>+'Modele 1A'!J10</f>
        <v>0</v>
      </c>
      <c r="L7" s="377"/>
    </row>
    <row r="8" spans="1:15" ht="13.5" thickBot="1">
      <c r="B8" s="371" t="s">
        <v>26</v>
      </c>
      <c r="C8" s="372"/>
      <c r="D8" s="372"/>
      <c r="E8" s="372"/>
      <c r="F8" s="182" t="s">
        <v>28</v>
      </c>
      <c r="G8" s="183"/>
      <c r="H8" s="184">
        <f>'Modele 1A'!G11</f>
        <v>0</v>
      </c>
      <c r="I8" s="180" t="s">
        <v>29</v>
      </c>
      <c r="J8" s="185">
        <f>'Modele 1A'!I11</f>
        <v>0</v>
      </c>
      <c r="K8" s="346"/>
      <c r="L8" s="347"/>
    </row>
    <row r="10" spans="1:15" ht="13.5" thickBot="1"/>
    <row r="11" spans="1:15">
      <c r="B11" s="39" t="s">
        <v>35</v>
      </c>
      <c r="C11" s="40"/>
      <c r="E11" s="41" t="s">
        <v>45</v>
      </c>
      <c r="F11" s="42" t="s">
        <v>46</v>
      </c>
      <c r="H11" s="43" t="s">
        <v>50</v>
      </c>
      <c r="I11" s="44"/>
      <c r="J11" s="334"/>
      <c r="K11" s="45" t="s">
        <v>51</v>
      </c>
      <c r="L11" s="335" t="s">
        <v>52</v>
      </c>
    </row>
    <row r="12" spans="1:15">
      <c r="B12" s="46"/>
      <c r="C12" s="47"/>
      <c r="E12" s="48" t="s">
        <v>47</v>
      </c>
      <c r="F12" s="49" t="s">
        <v>48</v>
      </c>
      <c r="H12" s="50" t="s">
        <v>53</v>
      </c>
      <c r="I12" s="51" t="s">
        <v>54</v>
      </c>
      <c r="J12" s="52" t="s">
        <v>17</v>
      </c>
      <c r="K12" s="53" t="s">
        <v>13</v>
      </c>
      <c r="L12" s="54"/>
    </row>
    <row r="13" spans="1:15" s="55" customFormat="1" ht="13.5" thickBot="1">
      <c r="B13" s="56"/>
      <c r="C13" s="57"/>
      <c r="D13" s="2"/>
      <c r="E13" s="58"/>
      <c r="F13" s="59"/>
      <c r="G13" s="2"/>
      <c r="H13" s="60"/>
      <c r="I13" s="61"/>
      <c r="J13" s="62"/>
      <c r="K13" s="63" t="s">
        <v>16</v>
      </c>
      <c r="L13" s="64"/>
    </row>
    <row r="14" spans="1:15" s="55" customFormat="1">
      <c r="B14" s="157"/>
      <c r="C14" s="65"/>
      <c r="D14" s="2"/>
      <c r="E14" s="265"/>
      <c r="F14" s="266"/>
      <c r="G14" s="2"/>
      <c r="H14" s="178"/>
      <c r="I14" s="176"/>
      <c r="J14" s="176"/>
      <c r="K14" s="177"/>
      <c r="L14" s="186"/>
    </row>
    <row r="15" spans="1:15" s="55" customFormat="1" ht="13.5" thickBot="1">
      <c r="B15" s="304"/>
      <c r="C15" s="305"/>
      <c r="D15" s="2"/>
      <c r="E15" s="306"/>
      <c r="F15" s="266"/>
      <c r="G15" s="2"/>
      <c r="H15" s="60" t="s">
        <v>55</v>
      </c>
      <c r="I15" s="61" t="s">
        <v>56</v>
      </c>
      <c r="J15" s="309" t="s">
        <v>8</v>
      </c>
      <c r="K15" s="307"/>
      <c r="L15" s="308"/>
    </row>
    <row r="16" spans="1:15">
      <c r="B16" s="71" t="s">
        <v>36</v>
      </c>
      <c r="C16" s="68"/>
      <c r="E16" s="196"/>
      <c r="F16" s="195">
        <f>+E16</f>
        <v>0</v>
      </c>
      <c r="H16" s="69">
        <f>+'Modele 1C'!J14</f>
        <v>0</v>
      </c>
      <c r="I16" s="66">
        <f>+'Modele 1D'!L14</f>
        <v>0</v>
      </c>
      <c r="J16" s="66">
        <f>+SUM(H16:I16)</f>
        <v>0</v>
      </c>
      <c r="K16" s="70">
        <f>+F16-J16</f>
        <v>0</v>
      </c>
      <c r="L16" s="187"/>
    </row>
    <row r="17" spans="2:17">
      <c r="B17" s="71" t="s">
        <v>37</v>
      </c>
      <c r="C17" s="72"/>
      <c r="E17" s="196"/>
      <c r="F17" s="195">
        <f>+E17</f>
        <v>0</v>
      </c>
      <c r="H17" s="69">
        <f>+'Modele 1C'!J15</f>
        <v>0</v>
      </c>
      <c r="I17" s="66">
        <f>+'Modele 1D'!L15</f>
        <v>0</v>
      </c>
      <c r="J17" s="66">
        <f>+SUM(H17:I17)</f>
        <v>0</v>
      </c>
      <c r="K17" s="70">
        <f>+F17-J17</f>
        <v>0</v>
      </c>
      <c r="L17" s="187"/>
    </row>
    <row r="18" spans="2:17">
      <c r="B18" s="71" t="s">
        <v>38</v>
      </c>
      <c r="C18" s="72"/>
      <c r="E18" s="197"/>
      <c r="F18" s="195">
        <f>+E18</f>
        <v>0</v>
      </c>
      <c r="H18" s="69">
        <f>+'Modele 1C'!J16</f>
        <v>0</v>
      </c>
      <c r="I18" s="66">
        <f>+'Modele 1D'!L16</f>
        <v>0</v>
      </c>
      <c r="J18" s="66">
        <f>+SUM(H18:I18)</f>
        <v>0</v>
      </c>
      <c r="K18" s="70">
        <f>+F18-J18</f>
        <v>0</v>
      </c>
      <c r="L18" s="187"/>
    </row>
    <row r="19" spans="2:17">
      <c r="B19" s="71" t="s">
        <v>39</v>
      </c>
      <c r="C19" s="72"/>
      <c r="E19" s="197"/>
      <c r="F19" s="195">
        <f>+E19</f>
        <v>0</v>
      </c>
      <c r="H19" s="69">
        <f>+'Modele 1C'!J17</f>
        <v>0</v>
      </c>
      <c r="I19" s="66">
        <f>+'Modele 1D'!L17</f>
        <v>0</v>
      </c>
      <c r="J19" s="66">
        <f>+SUM(H19:I19)</f>
        <v>0</v>
      </c>
      <c r="K19" s="70">
        <f>+F19-J19</f>
        <v>0</v>
      </c>
      <c r="L19" s="187"/>
    </row>
    <row r="20" spans="2:17">
      <c r="B20" s="71"/>
      <c r="C20" s="72"/>
      <c r="E20" s="299"/>
      <c r="F20" s="255"/>
      <c r="H20" s="73"/>
      <c r="I20" s="66"/>
      <c r="J20" s="66"/>
      <c r="K20" s="70"/>
      <c r="L20" s="189"/>
    </row>
    <row r="21" spans="2:17" s="80" customFormat="1" ht="13.5" thickBot="1">
      <c r="B21" s="74" t="s">
        <v>43</v>
      </c>
      <c r="C21" s="75"/>
      <c r="D21" s="2"/>
      <c r="E21" s="173">
        <f>+SUM(E14:E20)</f>
        <v>0</v>
      </c>
      <c r="F21" s="174">
        <f>+SUM(F14:F20)</f>
        <v>0</v>
      </c>
      <c r="G21" s="2"/>
      <c r="H21" s="77">
        <f>+SUM(H14:H20)</f>
        <v>0</v>
      </c>
      <c r="I21" s="78">
        <f>+SUM(I14:I20)</f>
        <v>0</v>
      </c>
      <c r="J21" s="78">
        <f>+SUM(J14:J20)</f>
        <v>0</v>
      </c>
      <c r="K21" s="79">
        <f>+SUM(K14:K20)</f>
        <v>0</v>
      </c>
      <c r="L21" s="190"/>
    </row>
    <row r="22" spans="2:17" s="310" customFormat="1">
      <c r="B22" s="311"/>
      <c r="C22" s="312"/>
      <c r="D22" s="313"/>
      <c r="E22" s="314"/>
      <c r="F22" s="315"/>
      <c r="G22" s="313"/>
      <c r="H22" s="316"/>
      <c r="I22" s="317"/>
      <c r="J22" s="317"/>
      <c r="K22" s="318"/>
      <c r="L22" s="319"/>
    </row>
    <row r="23" spans="2:17" s="310" customFormat="1" ht="13.5" thickBot="1">
      <c r="B23" s="320"/>
      <c r="C23" s="321"/>
      <c r="D23" s="313"/>
      <c r="E23" s="322"/>
      <c r="F23" s="323"/>
      <c r="G23" s="313"/>
      <c r="H23" s="322"/>
      <c r="I23" s="324"/>
      <c r="J23" s="324"/>
      <c r="K23" s="325"/>
      <c r="L23" s="326"/>
    </row>
    <row r="24" spans="2:17">
      <c r="B24" s="164" t="s">
        <v>40</v>
      </c>
      <c r="C24" s="165"/>
      <c r="E24" s="166"/>
      <c r="F24" s="167"/>
      <c r="H24" s="168"/>
      <c r="I24" s="160"/>
      <c r="J24" s="160"/>
      <c r="K24" s="161"/>
      <c r="L24" s="192"/>
    </row>
    <row r="25" spans="2:17" ht="27" customHeight="1">
      <c r="B25" s="86" t="s">
        <v>41</v>
      </c>
      <c r="C25" s="303" t="s">
        <v>49</v>
      </c>
      <c r="E25" s="328">
        <f>+E21*0.05</f>
        <v>0</v>
      </c>
      <c r="F25" s="329">
        <f>+E25</f>
        <v>0</v>
      </c>
      <c r="H25" s="170">
        <f>+E25</f>
        <v>0</v>
      </c>
      <c r="I25" s="171"/>
      <c r="J25" s="162">
        <f>+SUM(H25:I25)</f>
        <v>0</v>
      </c>
      <c r="K25" s="163">
        <f>+F25-J25</f>
        <v>0</v>
      </c>
      <c r="L25" s="188"/>
    </row>
    <row r="26" spans="2:17" ht="27" customHeight="1">
      <c r="B26" s="71" t="s">
        <v>42</v>
      </c>
      <c r="C26" s="303" t="s">
        <v>49</v>
      </c>
      <c r="E26" s="330">
        <f>+E21*0.05</f>
        <v>0</v>
      </c>
      <c r="F26" s="331">
        <f>+E26</f>
        <v>0</v>
      </c>
      <c r="H26" s="169"/>
      <c r="I26" s="327">
        <f>+E26</f>
        <v>0</v>
      </c>
      <c r="J26" s="158">
        <f>+SUM(H26:I26)</f>
        <v>0</v>
      </c>
      <c r="K26" s="159">
        <f>+F26-J26</f>
        <v>0</v>
      </c>
      <c r="L26" s="193"/>
    </row>
    <row r="27" spans="2:17">
      <c r="B27" s="67"/>
      <c r="C27" s="68"/>
      <c r="E27" s="256"/>
      <c r="F27" s="257"/>
      <c r="H27" s="73"/>
      <c r="I27" s="258"/>
      <c r="J27" s="66"/>
      <c r="K27" s="70"/>
      <c r="L27" s="189"/>
      <c r="Q27" s="81"/>
    </row>
    <row r="28" spans="2:17" s="80" customFormat="1" ht="13.5" thickBot="1">
      <c r="B28" s="74" t="s">
        <v>18</v>
      </c>
      <c r="C28" s="75"/>
      <c r="D28" s="2"/>
      <c r="E28" s="76">
        <f>+SUM(E24:E27)</f>
        <v>0</v>
      </c>
      <c r="F28" s="76">
        <f>+SUM(F24:F27)</f>
        <v>0</v>
      </c>
      <c r="G28" s="2"/>
      <c r="H28" s="77">
        <f>+SUM(H24:H27)</f>
        <v>0</v>
      </c>
      <c r="I28" s="78">
        <f>+SUM(I24:I27)</f>
        <v>0</v>
      </c>
      <c r="J28" s="78">
        <f>+SUM(J24:J27)</f>
        <v>0</v>
      </c>
      <c r="K28" s="79">
        <f>+SUM(K24:K27)</f>
        <v>0</v>
      </c>
      <c r="L28" s="190"/>
    </row>
    <row r="29" spans="2:17" s="80" customFormat="1">
      <c r="B29" s="82"/>
      <c r="C29" s="83"/>
      <c r="D29" s="2"/>
      <c r="E29" s="198"/>
      <c r="F29" s="199"/>
      <c r="G29" s="2"/>
      <c r="H29" s="84"/>
      <c r="I29" s="66"/>
      <c r="J29" s="66"/>
      <c r="K29" s="70"/>
      <c r="L29" s="191"/>
    </row>
    <row r="30" spans="2:17">
      <c r="B30" s="71"/>
      <c r="C30" s="72"/>
      <c r="E30" s="200"/>
      <c r="F30" s="201"/>
      <c r="H30" s="85"/>
      <c r="I30" s="66"/>
      <c r="J30" s="66"/>
      <c r="K30" s="70"/>
      <c r="L30" s="189"/>
    </row>
    <row r="31" spans="2:17">
      <c r="B31" s="86"/>
      <c r="C31" s="87"/>
      <c r="E31" s="202"/>
      <c r="F31" s="203"/>
      <c r="H31" s="88"/>
      <c r="I31" s="66"/>
      <c r="J31" s="66"/>
      <c r="K31" s="70"/>
      <c r="L31" s="187"/>
    </row>
    <row r="32" spans="2:17" s="80" customFormat="1" ht="13.5" thickBot="1">
      <c r="B32" s="89"/>
      <c r="C32" s="90"/>
      <c r="D32" s="2"/>
      <c r="E32" s="91"/>
      <c r="F32" s="92"/>
      <c r="G32" s="2"/>
      <c r="H32" s="93"/>
      <c r="I32" s="94"/>
      <c r="J32" s="94"/>
      <c r="K32" s="95"/>
      <c r="L32" s="190"/>
    </row>
    <row r="33" spans="2:12" ht="13.5" thickBot="1">
      <c r="E33" s="36"/>
      <c r="L33" s="35"/>
    </row>
    <row r="34" spans="2:12" ht="13.5" thickBot="1">
      <c r="B34" s="96" t="s">
        <v>44</v>
      </c>
      <c r="C34" s="97"/>
      <c r="E34" s="98">
        <f>+E21+E28</f>
        <v>0</v>
      </c>
      <c r="F34" s="99">
        <f>+F21+F28</f>
        <v>0</v>
      </c>
      <c r="H34" s="100">
        <f>+H21+H28</f>
        <v>0</v>
      </c>
      <c r="I34" s="101">
        <f>+I21+I28</f>
        <v>0</v>
      </c>
      <c r="J34" s="101">
        <f>+J21+J28</f>
        <v>0</v>
      </c>
      <c r="K34" s="102">
        <f>+K21+K28</f>
        <v>0</v>
      </c>
      <c r="L34" s="194"/>
    </row>
    <row r="35" spans="2:12" s="35" customFormat="1">
      <c r="F35" s="204"/>
      <c r="K35" s="205"/>
    </row>
    <row r="36" spans="2:12" s="35" customFormat="1">
      <c r="E36" s="333" t="s">
        <v>31</v>
      </c>
      <c r="F36" s="207"/>
      <c r="G36" s="206"/>
      <c r="H36" s="208"/>
      <c r="I36" s="208"/>
      <c r="J36" s="208"/>
      <c r="K36" s="208"/>
    </row>
    <row r="37" spans="2:12" s="35" customFormat="1">
      <c r="F37" s="204"/>
      <c r="H37" s="208"/>
      <c r="I37" s="208"/>
      <c r="J37" s="208"/>
      <c r="K37" s="208"/>
    </row>
    <row r="38" spans="2:12" s="35" customFormat="1">
      <c r="E38" s="333" t="s">
        <v>32</v>
      </c>
      <c r="F38" s="207"/>
      <c r="G38" s="206"/>
      <c r="H38" s="208"/>
      <c r="I38" s="208"/>
      <c r="J38" s="208"/>
      <c r="K38" s="208"/>
    </row>
    <row r="39" spans="2:12" s="35" customFormat="1">
      <c r="F39" s="204"/>
    </row>
    <row r="40" spans="2:12" s="35" customFormat="1">
      <c r="F40" s="204"/>
    </row>
    <row r="41" spans="2:12" s="35" customFormat="1">
      <c r="F41" s="204"/>
    </row>
  </sheetData>
  <sheetProtection sheet="1" objects="1" scenarios="1"/>
  <mergeCells count="9">
    <mergeCell ref="B8:E8"/>
    <mergeCell ref="K8:L8"/>
    <mergeCell ref="F5:L5"/>
    <mergeCell ref="F6:L6"/>
    <mergeCell ref="H7:J7"/>
    <mergeCell ref="K7:L7"/>
    <mergeCell ref="B5:E5"/>
    <mergeCell ref="B6:E6"/>
    <mergeCell ref="B7:E7"/>
  </mergeCells>
  <phoneticPr fontId="19" type="noConversion"/>
  <conditionalFormatting sqref="G7">
    <cfRule type="cellIs" dxfId="26" priority="1" stopIfTrue="1" operator="lessThan">
      <formula>2000</formula>
    </cfRule>
  </conditionalFormatting>
  <conditionalFormatting sqref="F7">
    <cfRule type="cellIs" dxfId="25" priority="2" stopIfTrue="1" operator="greaterThan">
      <formula>6</formula>
    </cfRule>
  </conditionalFormatting>
  <pageMargins left="0.74803149606299213" right="0.74803149606299213" top="0.98425196850393704" bottom="0.98425196850393704" header="0.51181102362204722" footer="0.51181102362204722"/>
  <pageSetup paperSize="9" scale="56" orientation="landscape" r:id="rId1"/>
  <headerFooter alignWithMargins="0">
    <oddFooter>&amp;L&amp;A&amp;RTEAM RDC démarré à partir de 2014: V 2_2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P788"/>
  <sheetViews>
    <sheetView showGridLines="0" showZeros="0" topLeftCell="A14" zoomScale="90" workbookViewId="0">
      <pane ySplit="10" topLeftCell="A24" activePane="bottomLeft" state="frozen"/>
      <selection activeCell="F8" sqref="F8:K8"/>
      <selection pane="bottomLeft" activeCell="F8" sqref="F8:K8"/>
    </sheetView>
  </sheetViews>
  <sheetFormatPr defaultRowHeight="12.75"/>
  <cols>
    <col min="1" max="1" width="10" style="55" bestFit="1" customWidth="1"/>
    <col min="2" max="2" width="34.42578125" style="2" bestFit="1" customWidth="1"/>
    <col min="3" max="4" width="12.28515625" style="209" customWidth="1"/>
    <col min="5" max="5" width="13" style="209" customWidth="1"/>
    <col min="6" max="6" width="23.5703125" style="2" customWidth="1"/>
    <col min="7" max="7" width="23" style="2" customWidth="1"/>
    <col min="8" max="8" width="13.140625" style="2" customWidth="1"/>
    <col min="9" max="9" width="11.42578125" style="2" customWidth="1"/>
    <col min="10" max="10" width="12.85546875" style="2" customWidth="1"/>
    <col min="11" max="11" width="12.7109375" style="2" bestFit="1" customWidth="1"/>
    <col min="12" max="12" width="16.140625" style="2" customWidth="1"/>
    <col min="13" max="13" width="12.140625" style="2" customWidth="1"/>
    <col min="14" max="16384" width="9.140625" style="2"/>
  </cols>
  <sheetData>
    <row r="2" spans="1:13" ht="18.75">
      <c r="A2" s="337" t="s">
        <v>55</v>
      </c>
      <c r="C2" s="3" t="s">
        <v>21</v>
      </c>
      <c r="D2" s="211"/>
      <c r="F2" s="5"/>
      <c r="G2" s="4"/>
    </row>
    <row r="3" spans="1:13" ht="18.75">
      <c r="C3" s="338" t="s">
        <v>57</v>
      </c>
      <c r="D3" s="211"/>
      <c r="F3" s="5"/>
      <c r="G3" s="4"/>
      <c r="L3" s="2" t="s">
        <v>0</v>
      </c>
    </row>
    <row r="4" spans="1:13" ht="13.5" thickBot="1">
      <c r="C4" s="212"/>
      <c r="D4" s="212"/>
      <c r="F4" s="5"/>
      <c r="G4" s="4"/>
    </row>
    <row r="5" spans="1:13" ht="13.5" customHeight="1" thickBot="1">
      <c r="A5" s="378" t="s">
        <v>23</v>
      </c>
      <c r="B5" s="379"/>
      <c r="C5" s="380"/>
      <c r="D5" s="373">
        <f>+'Modele 1A'!F8</f>
        <v>0</v>
      </c>
      <c r="E5" s="374"/>
      <c r="F5" s="374"/>
      <c r="G5" s="374"/>
      <c r="H5" s="374"/>
      <c r="I5" s="374"/>
      <c r="J5" s="375"/>
    </row>
    <row r="6" spans="1:13" ht="13.5" customHeight="1" thickBot="1">
      <c r="A6" s="381" t="s">
        <v>24</v>
      </c>
      <c r="B6" s="382"/>
      <c r="C6" s="383"/>
      <c r="D6" s="373">
        <f>+'Modele 1A'!F9</f>
        <v>0</v>
      </c>
      <c r="E6" s="374"/>
      <c r="F6" s="374"/>
      <c r="G6" s="374"/>
      <c r="H6" s="374"/>
      <c r="I6" s="374"/>
      <c r="J6" s="375"/>
    </row>
    <row r="7" spans="1:13" ht="16.5" customHeight="1" thickBot="1">
      <c r="A7" s="384" t="s">
        <v>25</v>
      </c>
      <c r="B7" s="385"/>
      <c r="C7" s="386"/>
      <c r="D7" s="302">
        <f>+apYear</f>
        <v>0</v>
      </c>
      <c r="E7" s="181"/>
      <c r="F7" s="368" t="s">
        <v>27</v>
      </c>
      <c r="G7" s="369"/>
      <c r="H7" s="370"/>
      <c r="I7" s="376">
        <f>+'Modele 1A'!J10</f>
        <v>0</v>
      </c>
      <c r="J7" s="377"/>
    </row>
    <row r="8" spans="1:13" ht="13.5" thickBot="1">
      <c r="A8" s="371" t="s">
        <v>26</v>
      </c>
      <c r="B8" s="372"/>
      <c r="C8" s="387"/>
      <c r="D8" s="182" t="s">
        <v>28</v>
      </c>
      <c r="E8" s="183"/>
      <c r="F8" s="184">
        <f>+begindatum</f>
        <v>0</v>
      </c>
      <c r="G8" s="180" t="s">
        <v>29</v>
      </c>
      <c r="H8" s="185">
        <f>+einddatum</f>
        <v>0</v>
      </c>
      <c r="I8" s="346"/>
      <c r="J8" s="347"/>
    </row>
    <row r="9" spans="1:13">
      <c r="E9" s="2"/>
    </row>
    <row r="10" spans="1:13" ht="6.75" customHeight="1" thickBot="1">
      <c r="A10" s="103"/>
      <c r="B10" s="104"/>
      <c r="C10" s="105"/>
      <c r="D10" s="104"/>
      <c r="E10" s="106"/>
      <c r="F10" s="103"/>
      <c r="G10" s="103"/>
      <c r="H10" s="107"/>
      <c r="I10" s="108"/>
      <c r="J10" s="109"/>
      <c r="K10" s="110"/>
      <c r="L10" s="111"/>
      <c r="M10" s="213"/>
    </row>
    <row r="11" spans="1:13" ht="13.5" thickBot="1">
      <c r="A11" s="103"/>
      <c r="B11" s="104"/>
      <c r="C11" s="105"/>
      <c r="D11" s="104"/>
      <c r="E11" s="106"/>
      <c r="F11" s="103"/>
      <c r="G11" s="103"/>
      <c r="H11" s="103"/>
      <c r="I11" s="103"/>
      <c r="J11" s="112" t="s">
        <v>58</v>
      </c>
      <c r="K11" s="108"/>
      <c r="L11" s="213"/>
    </row>
    <row r="12" spans="1:13">
      <c r="A12" s="113"/>
      <c r="B12" s="114"/>
      <c r="C12" s="115"/>
      <c r="D12" s="114"/>
      <c r="E12" s="116"/>
      <c r="F12" s="117"/>
      <c r="G12" s="117"/>
      <c r="H12" s="117"/>
      <c r="I12" s="117"/>
      <c r="J12" s="112"/>
      <c r="K12" s="118"/>
      <c r="L12" s="213"/>
    </row>
    <row r="13" spans="1:13" s="36" customFormat="1">
      <c r="A13" s="119"/>
      <c r="B13" s="172"/>
      <c r="C13" s="120"/>
      <c r="D13" s="121"/>
      <c r="E13" s="122"/>
      <c r="F13" s="123"/>
      <c r="G13" s="123"/>
      <c r="H13" s="123"/>
      <c r="I13" s="123"/>
      <c r="J13" s="124"/>
      <c r="K13" s="125"/>
      <c r="L13" s="214"/>
    </row>
    <row r="14" spans="1:13" s="36" customFormat="1" ht="15.75">
      <c r="A14" s="119"/>
      <c r="B14" s="336" t="s">
        <v>36</v>
      </c>
      <c r="C14" s="120"/>
      <c r="D14" s="121"/>
      <c r="E14" s="122"/>
      <c r="F14" s="123"/>
      <c r="G14" s="123"/>
      <c r="H14" s="123"/>
      <c r="I14" s="123"/>
      <c r="J14" s="124">
        <f>SUMIF($B$24:$B$773,$B14,J$24:J$773)</f>
        <v>0</v>
      </c>
      <c r="K14" s="125"/>
      <c r="L14" s="214"/>
    </row>
    <row r="15" spans="1:13" s="36" customFormat="1" ht="15.75">
      <c r="A15" s="119"/>
      <c r="B15" s="336" t="s">
        <v>37</v>
      </c>
      <c r="C15" s="120"/>
      <c r="D15" s="121"/>
      <c r="E15" s="122"/>
      <c r="F15" s="123"/>
      <c r="G15" s="123"/>
      <c r="H15" s="123"/>
      <c r="I15" s="123"/>
      <c r="J15" s="124">
        <f>SUMIF($B$24:$B$773,$B15,J$24:J$773)</f>
        <v>0</v>
      </c>
      <c r="K15" s="125"/>
      <c r="L15" s="214"/>
    </row>
    <row r="16" spans="1:13" s="36" customFormat="1" ht="15.75">
      <c r="A16" s="119"/>
      <c r="B16" s="336" t="s">
        <v>38</v>
      </c>
      <c r="C16" s="120"/>
      <c r="D16" s="121"/>
      <c r="E16" s="122"/>
      <c r="F16" s="123"/>
      <c r="G16" s="123"/>
      <c r="H16" s="123"/>
      <c r="I16" s="123"/>
      <c r="J16" s="124">
        <f>SUMIF($B$24:$B$773,$B16,J$24:J$773)</f>
        <v>0</v>
      </c>
      <c r="K16" s="125"/>
      <c r="L16" s="214"/>
    </row>
    <row r="17" spans="1:16" s="36" customFormat="1" ht="15.75">
      <c r="A17" s="119"/>
      <c r="B17" s="336" t="s">
        <v>39</v>
      </c>
      <c r="C17" s="120"/>
      <c r="D17" s="121"/>
      <c r="E17" s="122"/>
      <c r="F17" s="123"/>
      <c r="G17" s="123"/>
      <c r="H17" s="123"/>
      <c r="I17" s="123"/>
      <c r="J17" s="124">
        <f>SUMIF($B$24:$B$773,$B17,J$24:J$773)</f>
        <v>0</v>
      </c>
      <c r="K17" s="125"/>
      <c r="L17" s="214"/>
    </row>
    <row r="18" spans="1:16" s="36" customFormat="1">
      <c r="A18" s="119"/>
      <c r="B18" s="172"/>
      <c r="C18" s="120"/>
      <c r="D18" s="121"/>
      <c r="E18" s="122"/>
      <c r="F18" s="123"/>
      <c r="G18" s="123"/>
      <c r="H18" s="123"/>
      <c r="I18" s="123"/>
      <c r="J18" s="124"/>
      <c r="K18" s="125"/>
      <c r="L18" s="214"/>
    </row>
    <row r="19" spans="1:16" s="36" customFormat="1" ht="9.75" customHeight="1">
      <c r="A19" s="126"/>
      <c r="B19" s="214"/>
      <c r="C19" s="105"/>
      <c r="D19" s="104"/>
      <c r="E19" s="106"/>
      <c r="F19" s="103"/>
      <c r="G19" s="103"/>
      <c r="H19" s="103"/>
      <c r="I19" s="103"/>
      <c r="J19" s="127"/>
      <c r="K19" s="128"/>
      <c r="L19" s="214"/>
    </row>
    <row r="20" spans="1:16" s="217" customFormat="1" ht="21.75" customHeight="1" thickBot="1">
      <c r="A20" s="129"/>
      <c r="B20" s="339" t="s">
        <v>59</v>
      </c>
      <c r="C20" s="130"/>
      <c r="D20" s="131"/>
      <c r="E20" s="133"/>
      <c r="F20" s="134"/>
      <c r="G20" s="135"/>
      <c r="H20" s="136"/>
      <c r="I20" s="131"/>
      <c r="J20" s="137">
        <f>ROUND(J774-SUM(J12:J19),2)</f>
        <v>0</v>
      </c>
      <c r="K20" s="138" t="str">
        <f>IF(J20=0,"","error : no category ?")</f>
        <v/>
      </c>
      <c r="L20" s="216"/>
    </row>
    <row r="21" spans="1:16" s="36" customFormat="1" ht="13.5" thickBot="1">
      <c r="A21" s="103"/>
      <c r="B21" s="214"/>
      <c r="C21" s="333" t="s">
        <v>31</v>
      </c>
      <c r="D21" s="104"/>
      <c r="E21" s="106"/>
      <c r="F21" s="103"/>
      <c r="G21" s="103"/>
      <c r="H21" s="103"/>
      <c r="I21" s="103"/>
      <c r="J21" s="139">
        <f>+SUM(J12:J20)</f>
        <v>0</v>
      </c>
    </row>
    <row r="22" spans="1:16" ht="13.5" thickBot="1">
      <c r="A22" s="300" t="str">
        <f>+A2</f>
        <v>Modèle 1C</v>
      </c>
      <c r="B22" s="104"/>
      <c r="C22" s="333" t="s">
        <v>32</v>
      </c>
      <c r="D22" s="104"/>
      <c r="E22" s="106"/>
      <c r="F22" s="103"/>
      <c r="G22" s="103"/>
      <c r="H22" s="107"/>
      <c r="I22" s="108"/>
      <c r="J22" s="109"/>
      <c r="K22" s="213"/>
    </row>
    <row r="23" spans="1:16" ht="24.75" thickBot="1">
      <c r="A23" s="140" t="s">
        <v>2</v>
      </c>
      <c r="B23" s="141" t="s">
        <v>60</v>
      </c>
      <c r="C23" s="142" t="s">
        <v>61</v>
      </c>
      <c r="D23" s="143" t="s">
        <v>62</v>
      </c>
      <c r="E23" s="144" t="s">
        <v>63</v>
      </c>
      <c r="F23" s="145" t="s">
        <v>4</v>
      </c>
      <c r="G23" s="146" t="s">
        <v>64</v>
      </c>
      <c r="H23" s="147" t="s">
        <v>65</v>
      </c>
      <c r="I23" s="148" t="s">
        <v>66</v>
      </c>
      <c r="J23" s="149" t="s">
        <v>67</v>
      </c>
      <c r="K23" s="218"/>
    </row>
    <row r="24" spans="1:16">
      <c r="A24" s="219">
        <v>1</v>
      </c>
      <c r="B24" s="260"/>
      <c r="C24" s="261"/>
      <c r="D24" s="262"/>
      <c r="E24" s="262"/>
      <c r="F24" s="262"/>
      <c r="G24" s="264"/>
      <c r="H24" s="150" t="s">
        <v>12</v>
      </c>
      <c r="I24" s="151">
        <f>IF(H24="eur",1,"")</f>
        <v>1</v>
      </c>
      <c r="J24" s="220">
        <f t="shared" ref="J24:J87" si="0">+G24*I24</f>
        <v>0</v>
      </c>
      <c r="K24" s="35"/>
      <c r="L24" s="35"/>
      <c r="M24" s="35"/>
      <c r="N24" s="35"/>
      <c r="O24" s="35"/>
      <c r="P24" s="35"/>
    </row>
    <row r="25" spans="1:16">
      <c r="A25" s="219">
        <v>2</v>
      </c>
      <c r="B25" s="260"/>
      <c r="C25" s="261"/>
      <c r="D25" s="262"/>
      <c r="E25" s="262"/>
      <c r="F25" s="262"/>
      <c r="G25" s="264"/>
      <c r="H25" s="150" t="s">
        <v>12</v>
      </c>
      <c r="I25" s="151">
        <f t="shared" ref="I25:I88" si="1">IF(H25="eur",1,"")</f>
        <v>1</v>
      </c>
      <c r="J25" s="220">
        <f t="shared" si="0"/>
        <v>0</v>
      </c>
      <c r="K25" s="35"/>
      <c r="L25" s="35"/>
      <c r="M25" s="35"/>
      <c r="N25" s="35"/>
      <c r="O25" s="35"/>
      <c r="P25" s="35"/>
    </row>
    <row r="26" spans="1:16">
      <c r="A26" s="219">
        <v>3</v>
      </c>
      <c r="B26" s="260"/>
      <c r="C26" s="261"/>
      <c r="D26" s="262"/>
      <c r="E26" s="262"/>
      <c r="F26" s="262"/>
      <c r="G26" s="264"/>
      <c r="H26" s="150" t="s">
        <v>12</v>
      </c>
      <c r="I26" s="151">
        <f t="shared" si="1"/>
        <v>1</v>
      </c>
      <c r="J26" s="220">
        <f t="shared" si="0"/>
        <v>0</v>
      </c>
      <c r="K26" s="35"/>
      <c r="L26" s="35"/>
      <c r="M26" s="35"/>
      <c r="N26" s="35"/>
      <c r="O26" s="35"/>
      <c r="P26" s="35"/>
    </row>
    <row r="27" spans="1:16">
      <c r="A27" s="219">
        <v>4</v>
      </c>
      <c r="B27" s="260"/>
      <c r="C27" s="261"/>
      <c r="D27" s="262"/>
      <c r="E27" s="262"/>
      <c r="F27" s="262"/>
      <c r="G27" s="264"/>
      <c r="H27" s="150" t="s">
        <v>12</v>
      </c>
      <c r="I27" s="151">
        <f t="shared" si="1"/>
        <v>1</v>
      </c>
      <c r="J27" s="220">
        <f t="shared" si="0"/>
        <v>0</v>
      </c>
      <c r="K27" s="35"/>
      <c r="L27" s="35"/>
      <c r="M27" s="35"/>
      <c r="N27" s="35"/>
      <c r="O27" s="35"/>
      <c r="P27" s="35"/>
    </row>
    <row r="28" spans="1:16">
      <c r="A28" s="219">
        <v>5</v>
      </c>
      <c r="B28" s="260"/>
      <c r="C28" s="261"/>
      <c r="D28" s="262"/>
      <c r="E28" s="262"/>
      <c r="F28" s="262"/>
      <c r="G28" s="264"/>
      <c r="H28" s="150" t="s">
        <v>12</v>
      </c>
      <c r="I28" s="151">
        <f t="shared" si="1"/>
        <v>1</v>
      </c>
      <c r="J28" s="220">
        <f t="shared" si="0"/>
        <v>0</v>
      </c>
      <c r="K28" s="35"/>
      <c r="L28" s="35"/>
      <c r="M28" s="35"/>
      <c r="N28" s="35"/>
      <c r="O28" s="35"/>
      <c r="P28" s="35"/>
    </row>
    <row r="29" spans="1:16">
      <c r="A29" s="219">
        <v>6</v>
      </c>
      <c r="B29" s="260"/>
      <c r="C29" s="261"/>
      <c r="D29" s="262"/>
      <c r="E29" s="262"/>
      <c r="F29" s="262"/>
      <c r="G29" s="264"/>
      <c r="H29" s="150" t="s">
        <v>12</v>
      </c>
      <c r="I29" s="151">
        <f t="shared" si="1"/>
        <v>1</v>
      </c>
      <c r="J29" s="220">
        <f t="shared" si="0"/>
        <v>0</v>
      </c>
      <c r="K29" s="35"/>
      <c r="L29" s="35"/>
      <c r="M29" s="35"/>
      <c r="N29" s="35"/>
      <c r="O29" s="35"/>
      <c r="P29" s="35"/>
    </row>
    <row r="30" spans="1:16">
      <c r="A30" s="219">
        <v>7</v>
      </c>
      <c r="B30" s="260"/>
      <c r="C30" s="261"/>
      <c r="D30" s="262"/>
      <c r="E30" s="262"/>
      <c r="F30" s="262"/>
      <c r="G30" s="264"/>
      <c r="H30" s="150" t="s">
        <v>12</v>
      </c>
      <c r="I30" s="151">
        <f t="shared" si="1"/>
        <v>1</v>
      </c>
      <c r="J30" s="220">
        <f t="shared" si="0"/>
        <v>0</v>
      </c>
      <c r="K30" s="35"/>
      <c r="L30" s="35"/>
      <c r="M30" s="35"/>
      <c r="N30" s="35"/>
      <c r="O30" s="35"/>
      <c r="P30" s="35"/>
    </row>
    <row r="31" spans="1:16">
      <c r="A31" s="219">
        <v>8</v>
      </c>
      <c r="B31" s="260"/>
      <c r="C31" s="261"/>
      <c r="D31" s="262"/>
      <c r="E31" s="262"/>
      <c r="F31" s="262"/>
      <c r="G31" s="264"/>
      <c r="H31" s="150" t="s">
        <v>12</v>
      </c>
      <c r="I31" s="151">
        <f t="shared" si="1"/>
        <v>1</v>
      </c>
      <c r="J31" s="220">
        <f t="shared" si="0"/>
        <v>0</v>
      </c>
      <c r="K31" s="35"/>
      <c r="L31" s="35"/>
      <c r="M31" s="35"/>
      <c r="N31" s="35"/>
      <c r="O31" s="35"/>
      <c r="P31" s="35"/>
    </row>
    <row r="32" spans="1:16">
      <c r="A32" s="219">
        <v>9</v>
      </c>
      <c r="B32" s="260"/>
      <c r="C32" s="261"/>
      <c r="D32" s="262"/>
      <c r="E32" s="262"/>
      <c r="F32" s="262"/>
      <c r="G32" s="264"/>
      <c r="H32" s="150" t="s">
        <v>12</v>
      </c>
      <c r="I32" s="151">
        <f t="shared" si="1"/>
        <v>1</v>
      </c>
      <c r="J32" s="220">
        <f t="shared" si="0"/>
        <v>0</v>
      </c>
      <c r="K32" s="35"/>
      <c r="L32" s="35"/>
      <c r="M32" s="35"/>
      <c r="N32" s="35"/>
      <c r="O32" s="35"/>
      <c r="P32" s="35"/>
    </row>
    <row r="33" spans="1:16">
      <c r="A33" s="219">
        <v>10</v>
      </c>
      <c r="B33" s="260"/>
      <c r="C33" s="261"/>
      <c r="D33" s="262"/>
      <c r="E33" s="262"/>
      <c r="F33" s="262"/>
      <c r="G33" s="264"/>
      <c r="H33" s="150" t="s">
        <v>12</v>
      </c>
      <c r="I33" s="151">
        <f t="shared" si="1"/>
        <v>1</v>
      </c>
      <c r="J33" s="220">
        <f t="shared" si="0"/>
        <v>0</v>
      </c>
      <c r="K33" s="35"/>
      <c r="L33" s="35"/>
      <c r="M33" s="35"/>
      <c r="N33" s="35"/>
      <c r="O33" s="35"/>
      <c r="P33" s="35"/>
    </row>
    <row r="34" spans="1:16">
      <c r="A34" s="219">
        <v>11</v>
      </c>
      <c r="B34" s="260"/>
      <c r="C34" s="261"/>
      <c r="D34" s="262"/>
      <c r="E34" s="262"/>
      <c r="F34" s="262"/>
      <c r="G34" s="264"/>
      <c r="H34" s="150" t="s">
        <v>12</v>
      </c>
      <c r="I34" s="151">
        <f t="shared" si="1"/>
        <v>1</v>
      </c>
      <c r="J34" s="220">
        <f t="shared" si="0"/>
        <v>0</v>
      </c>
      <c r="K34" s="35"/>
      <c r="L34" s="35"/>
      <c r="M34" s="35"/>
      <c r="N34" s="35"/>
      <c r="O34" s="35"/>
      <c r="P34" s="35"/>
    </row>
    <row r="35" spans="1:16">
      <c r="A35" s="219">
        <v>12</v>
      </c>
      <c r="B35" s="260"/>
      <c r="C35" s="261"/>
      <c r="D35" s="262"/>
      <c r="E35" s="262"/>
      <c r="F35" s="262"/>
      <c r="G35" s="264"/>
      <c r="H35" s="150" t="s">
        <v>12</v>
      </c>
      <c r="I35" s="151">
        <f t="shared" si="1"/>
        <v>1</v>
      </c>
      <c r="J35" s="220">
        <f t="shared" si="0"/>
        <v>0</v>
      </c>
      <c r="K35" s="35"/>
      <c r="L35" s="35"/>
      <c r="M35" s="35"/>
      <c r="N35" s="35"/>
      <c r="O35" s="35"/>
      <c r="P35" s="35"/>
    </row>
    <row r="36" spans="1:16">
      <c r="A36" s="219">
        <v>13</v>
      </c>
      <c r="B36" s="260"/>
      <c r="C36" s="261"/>
      <c r="D36" s="262"/>
      <c r="E36" s="262"/>
      <c r="F36" s="262"/>
      <c r="G36" s="264"/>
      <c r="H36" s="150" t="s">
        <v>12</v>
      </c>
      <c r="I36" s="151">
        <f t="shared" si="1"/>
        <v>1</v>
      </c>
      <c r="J36" s="220">
        <f t="shared" si="0"/>
        <v>0</v>
      </c>
      <c r="K36" s="35"/>
      <c r="L36" s="35"/>
      <c r="M36" s="35"/>
      <c r="N36" s="35"/>
      <c r="O36" s="35"/>
      <c r="P36" s="35"/>
    </row>
    <row r="37" spans="1:16">
      <c r="A37" s="219">
        <v>14</v>
      </c>
      <c r="B37" s="260"/>
      <c r="C37" s="261"/>
      <c r="D37" s="262"/>
      <c r="E37" s="262"/>
      <c r="F37" s="262"/>
      <c r="G37" s="264"/>
      <c r="H37" s="150" t="s">
        <v>12</v>
      </c>
      <c r="I37" s="151">
        <f t="shared" si="1"/>
        <v>1</v>
      </c>
      <c r="J37" s="220">
        <f t="shared" si="0"/>
        <v>0</v>
      </c>
      <c r="K37" s="35"/>
      <c r="L37" s="35"/>
      <c r="M37" s="35"/>
      <c r="N37" s="35"/>
      <c r="O37" s="35"/>
      <c r="P37" s="35"/>
    </row>
    <row r="38" spans="1:16">
      <c r="A38" s="219">
        <v>15</v>
      </c>
      <c r="B38" s="260"/>
      <c r="C38" s="261"/>
      <c r="D38" s="262"/>
      <c r="E38" s="262"/>
      <c r="F38" s="262"/>
      <c r="G38" s="264"/>
      <c r="H38" s="150" t="s">
        <v>12</v>
      </c>
      <c r="I38" s="151">
        <f t="shared" si="1"/>
        <v>1</v>
      </c>
      <c r="J38" s="220">
        <f t="shared" si="0"/>
        <v>0</v>
      </c>
      <c r="K38" s="35"/>
      <c r="L38" s="35"/>
      <c r="M38" s="35"/>
      <c r="N38" s="35"/>
      <c r="O38" s="35"/>
      <c r="P38" s="35"/>
    </row>
    <row r="39" spans="1:16">
      <c r="A39" s="219">
        <v>16</v>
      </c>
      <c r="B39" s="260"/>
      <c r="C39" s="261"/>
      <c r="D39" s="262"/>
      <c r="E39" s="262"/>
      <c r="F39" s="262"/>
      <c r="G39" s="264"/>
      <c r="H39" s="150" t="s">
        <v>12</v>
      </c>
      <c r="I39" s="151">
        <f t="shared" si="1"/>
        <v>1</v>
      </c>
      <c r="J39" s="220">
        <f t="shared" si="0"/>
        <v>0</v>
      </c>
      <c r="K39" s="35"/>
      <c r="L39" s="35"/>
      <c r="M39" s="35"/>
      <c r="N39" s="35"/>
      <c r="O39" s="35"/>
      <c r="P39" s="35"/>
    </row>
    <row r="40" spans="1:16">
      <c r="A40" s="219">
        <v>17</v>
      </c>
      <c r="B40" s="260"/>
      <c r="C40" s="261"/>
      <c r="D40" s="262"/>
      <c r="E40" s="262"/>
      <c r="F40" s="262"/>
      <c r="G40" s="264"/>
      <c r="H40" s="150" t="s">
        <v>12</v>
      </c>
      <c r="I40" s="151">
        <f t="shared" si="1"/>
        <v>1</v>
      </c>
      <c r="J40" s="220">
        <f t="shared" si="0"/>
        <v>0</v>
      </c>
      <c r="K40" s="35"/>
      <c r="L40" s="35"/>
      <c r="M40" s="35"/>
      <c r="N40" s="35"/>
      <c r="O40" s="35"/>
      <c r="P40" s="35"/>
    </row>
    <row r="41" spans="1:16">
      <c r="A41" s="219">
        <v>18</v>
      </c>
      <c r="B41" s="260"/>
      <c r="C41" s="261"/>
      <c r="D41" s="262"/>
      <c r="E41" s="262"/>
      <c r="F41" s="262"/>
      <c r="G41" s="264"/>
      <c r="H41" s="150" t="s">
        <v>12</v>
      </c>
      <c r="I41" s="151">
        <f t="shared" si="1"/>
        <v>1</v>
      </c>
      <c r="J41" s="220">
        <f t="shared" si="0"/>
        <v>0</v>
      </c>
      <c r="K41" s="35"/>
      <c r="L41" s="35"/>
      <c r="M41" s="35"/>
      <c r="N41" s="35"/>
      <c r="O41" s="35"/>
      <c r="P41" s="35"/>
    </row>
    <row r="42" spans="1:16">
      <c r="A42" s="219">
        <v>19</v>
      </c>
      <c r="B42" s="260"/>
      <c r="C42" s="261"/>
      <c r="D42" s="262"/>
      <c r="E42" s="262"/>
      <c r="F42" s="262"/>
      <c r="G42" s="264"/>
      <c r="H42" s="150" t="s">
        <v>12</v>
      </c>
      <c r="I42" s="151">
        <f t="shared" si="1"/>
        <v>1</v>
      </c>
      <c r="J42" s="220">
        <f t="shared" si="0"/>
        <v>0</v>
      </c>
      <c r="K42" s="35"/>
      <c r="L42" s="35"/>
      <c r="M42" s="35"/>
      <c r="N42" s="35"/>
      <c r="O42" s="35"/>
      <c r="P42" s="35"/>
    </row>
    <row r="43" spans="1:16">
      <c r="A43" s="219">
        <v>20</v>
      </c>
      <c r="B43" s="260"/>
      <c r="C43" s="261"/>
      <c r="D43" s="262"/>
      <c r="E43" s="262"/>
      <c r="F43" s="262"/>
      <c r="G43" s="264"/>
      <c r="H43" s="150" t="s">
        <v>12</v>
      </c>
      <c r="I43" s="151">
        <f t="shared" si="1"/>
        <v>1</v>
      </c>
      <c r="J43" s="220">
        <f t="shared" si="0"/>
        <v>0</v>
      </c>
      <c r="K43" s="35"/>
      <c r="L43" s="35"/>
      <c r="M43" s="35"/>
      <c r="N43" s="35"/>
      <c r="O43" s="35"/>
      <c r="P43" s="35"/>
    </row>
    <row r="44" spans="1:16">
      <c r="A44" s="219">
        <v>21</v>
      </c>
      <c r="B44" s="260"/>
      <c r="C44" s="261"/>
      <c r="D44" s="262"/>
      <c r="E44" s="262"/>
      <c r="F44" s="262"/>
      <c r="G44" s="264"/>
      <c r="H44" s="150" t="s">
        <v>12</v>
      </c>
      <c r="I44" s="151">
        <f t="shared" si="1"/>
        <v>1</v>
      </c>
      <c r="J44" s="220">
        <f t="shared" si="0"/>
        <v>0</v>
      </c>
      <c r="K44" s="35"/>
      <c r="L44" s="35"/>
      <c r="M44" s="35"/>
      <c r="N44" s="35"/>
      <c r="O44" s="35"/>
      <c r="P44" s="35"/>
    </row>
    <row r="45" spans="1:16">
      <c r="A45" s="219">
        <v>22</v>
      </c>
      <c r="B45" s="260"/>
      <c r="C45" s="261"/>
      <c r="D45" s="262"/>
      <c r="E45" s="262"/>
      <c r="F45" s="262"/>
      <c r="G45" s="264"/>
      <c r="H45" s="150" t="s">
        <v>12</v>
      </c>
      <c r="I45" s="151">
        <f t="shared" si="1"/>
        <v>1</v>
      </c>
      <c r="J45" s="220">
        <f t="shared" si="0"/>
        <v>0</v>
      </c>
      <c r="K45" s="35"/>
      <c r="L45" s="35"/>
      <c r="M45" s="35"/>
      <c r="N45" s="35"/>
      <c r="O45" s="35"/>
      <c r="P45" s="35"/>
    </row>
    <row r="46" spans="1:16">
      <c r="A46" s="219">
        <v>23</v>
      </c>
      <c r="B46" s="260"/>
      <c r="C46" s="261"/>
      <c r="D46" s="262"/>
      <c r="E46" s="262"/>
      <c r="F46" s="262"/>
      <c r="G46" s="264"/>
      <c r="H46" s="150" t="s">
        <v>12</v>
      </c>
      <c r="I46" s="151">
        <f t="shared" si="1"/>
        <v>1</v>
      </c>
      <c r="J46" s="220">
        <f t="shared" si="0"/>
        <v>0</v>
      </c>
      <c r="K46" s="35"/>
      <c r="L46" s="35"/>
      <c r="M46" s="35"/>
      <c r="N46" s="35"/>
      <c r="O46" s="35"/>
      <c r="P46" s="35"/>
    </row>
    <row r="47" spans="1:16">
      <c r="A47" s="219">
        <v>24</v>
      </c>
      <c r="B47" s="260"/>
      <c r="C47" s="261"/>
      <c r="D47" s="262"/>
      <c r="E47" s="262"/>
      <c r="F47" s="262"/>
      <c r="G47" s="264"/>
      <c r="H47" s="150" t="s">
        <v>12</v>
      </c>
      <c r="I47" s="151">
        <f t="shared" si="1"/>
        <v>1</v>
      </c>
      <c r="J47" s="220">
        <f t="shared" si="0"/>
        <v>0</v>
      </c>
      <c r="K47" s="35"/>
      <c r="L47" s="35"/>
      <c r="M47" s="35"/>
      <c r="N47" s="35"/>
      <c r="O47" s="35"/>
      <c r="P47" s="35"/>
    </row>
    <row r="48" spans="1:16">
      <c r="A48" s="219">
        <v>25</v>
      </c>
      <c r="B48" s="260"/>
      <c r="C48" s="261"/>
      <c r="D48" s="262"/>
      <c r="E48" s="262"/>
      <c r="F48" s="262"/>
      <c r="G48" s="264"/>
      <c r="H48" s="150" t="s">
        <v>12</v>
      </c>
      <c r="I48" s="151">
        <f t="shared" si="1"/>
        <v>1</v>
      </c>
      <c r="J48" s="220">
        <f t="shared" si="0"/>
        <v>0</v>
      </c>
      <c r="K48" s="35"/>
      <c r="L48" s="35"/>
      <c r="M48" s="35"/>
      <c r="N48" s="35"/>
      <c r="O48" s="35"/>
      <c r="P48" s="35"/>
    </row>
    <row r="49" spans="1:16">
      <c r="A49" s="219">
        <v>26</v>
      </c>
      <c r="B49" s="260"/>
      <c r="C49" s="261"/>
      <c r="D49" s="262"/>
      <c r="E49" s="262"/>
      <c r="F49" s="262"/>
      <c r="G49" s="264"/>
      <c r="H49" s="150" t="s">
        <v>12</v>
      </c>
      <c r="I49" s="151">
        <f t="shared" si="1"/>
        <v>1</v>
      </c>
      <c r="J49" s="220">
        <f t="shared" si="0"/>
        <v>0</v>
      </c>
      <c r="K49" s="35"/>
      <c r="L49" s="35"/>
      <c r="M49" s="35"/>
      <c r="N49" s="35"/>
      <c r="O49" s="35"/>
      <c r="P49" s="35"/>
    </row>
    <row r="50" spans="1:16">
      <c r="A50" s="219">
        <v>27</v>
      </c>
      <c r="B50" s="260"/>
      <c r="C50" s="261"/>
      <c r="D50" s="262"/>
      <c r="E50" s="262"/>
      <c r="F50" s="262"/>
      <c r="G50" s="264"/>
      <c r="H50" s="150" t="s">
        <v>12</v>
      </c>
      <c r="I50" s="151">
        <f t="shared" si="1"/>
        <v>1</v>
      </c>
      <c r="J50" s="220">
        <f t="shared" si="0"/>
        <v>0</v>
      </c>
      <c r="K50" s="35"/>
      <c r="L50" s="35"/>
      <c r="M50" s="35"/>
      <c r="N50" s="35"/>
      <c r="O50" s="35"/>
      <c r="P50" s="35"/>
    </row>
    <row r="51" spans="1:16">
      <c r="A51" s="219">
        <v>28</v>
      </c>
      <c r="B51" s="260"/>
      <c r="C51" s="261"/>
      <c r="D51" s="262"/>
      <c r="E51" s="262"/>
      <c r="F51" s="262"/>
      <c r="G51" s="264"/>
      <c r="H51" s="150" t="s">
        <v>12</v>
      </c>
      <c r="I51" s="151">
        <f t="shared" si="1"/>
        <v>1</v>
      </c>
      <c r="J51" s="220">
        <f t="shared" si="0"/>
        <v>0</v>
      </c>
      <c r="K51" s="35"/>
      <c r="L51" s="35"/>
      <c r="M51" s="35"/>
      <c r="N51" s="35"/>
      <c r="O51" s="35"/>
      <c r="P51" s="35"/>
    </row>
    <row r="52" spans="1:16">
      <c r="A52" s="219">
        <v>29</v>
      </c>
      <c r="B52" s="260"/>
      <c r="C52" s="261"/>
      <c r="D52" s="262"/>
      <c r="E52" s="262"/>
      <c r="F52" s="262"/>
      <c r="G52" s="264"/>
      <c r="H52" s="150" t="s">
        <v>12</v>
      </c>
      <c r="I52" s="151">
        <f t="shared" si="1"/>
        <v>1</v>
      </c>
      <c r="J52" s="220">
        <f t="shared" si="0"/>
        <v>0</v>
      </c>
      <c r="K52" s="35"/>
      <c r="L52" s="35"/>
      <c r="M52" s="35"/>
      <c r="N52" s="35"/>
      <c r="O52" s="35"/>
      <c r="P52" s="35"/>
    </row>
    <row r="53" spans="1:16">
      <c r="A53" s="219">
        <v>30</v>
      </c>
      <c r="B53" s="260"/>
      <c r="C53" s="261"/>
      <c r="D53" s="262"/>
      <c r="E53" s="262"/>
      <c r="F53" s="262"/>
      <c r="G53" s="264"/>
      <c r="H53" s="150" t="s">
        <v>12</v>
      </c>
      <c r="I53" s="151">
        <f t="shared" si="1"/>
        <v>1</v>
      </c>
      <c r="J53" s="220">
        <f t="shared" si="0"/>
        <v>0</v>
      </c>
      <c r="K53" s="35"/>
      <c r="L53" s="35"/>
      <c r="M53" s="35"/>
      <c r="N53" s="35"/>
      <c r="O53" s="35"/>
      <c r="P53" s="35"/>
    </row>
    <row r="54" spans="1:16">
      <c r="A54" s="219">
        <v>31</v>
      </c>
      <c r="B54" s="260"/>
      <c r="C54" s="261"/>
      <c r="D54" s="262"/>
      <c r="E54" s="262"/>
      <c r="F54" s="262"/>
      <c r="G54" s="264"/>
      <c r="H54" s="150" t="s">
        <v>12</v>
      </c>
      <c r="I54" s="151">
        <f t="shared" si="1"/>
        <v>1</v>
      </c>
      <c r="J54" s="220">
        <f t="shared" si="0"/>
        <v>0</v>
      </c>
      <c r="K54" s="35"/>
      <c r="L54" s="35"/>
      <c r="M54" s="35"/>
      <c r="N54" s="35"/>
      <c r="O54" s="35"/>
      <c r="P54" s="35"/>
    </row>
    <row r="55" spans="1:16">
      <c r="A55" s="219">
        <v>32</v>
      </c>
      <c r="B55" s="260"/>
      <c r="C55" s="261"/>
      <c r="D55" s="262"/>
      <c r="E55" s="262"/>
      <c r="F55" s="262"/>
      <c r="G55" s="264"/>
      <c r="H55" s="150" t="s">
        <v>12</v>
      </c>
      <c r="I55" s="151">
        <f t="shared" si="1"/>
        <v>1</v>
      </c>
      <c r="J55" s="220">
        <f t="shared" si="0"/>
        <v>0</v>
      </c>
      <c r="K55" s="35"/>
      <c r="L55" s="35"/>
      <c r="M55" s="35"/>
      <c r="N55" s="35"/>
      <c r="O55" s="35"/>
      <c r="P55" s="35"/>
    </row>
    <row r="56" spans="1:16">
      <c r="A56" s="219">
        <v>33</v>
      </c>
      <c r="B56" s="260"/>
      <c r="C56" s="261"/>
      <c r="D56" s="262"/>
      <c r="E56" s="262"/>
      <c r="F56" s="262"/>
      <c r="G56" s="264"/>
      <c r="H56" s="150" t="s">
        <v>12</v>
      </c>
      <c r="I56" s="151">
        <f t="shared" si="1"/>
        <v>1</v>
      </c>
      <c r="J56" s="220">
        <f t="shared" si="0"/>
        <v>0</v>
      </c>
      <c r="K56" s="35"/>
      <c r="L56" s="35"/>
      <c r="M56" s="35"/>
      <c r="N56" s="35"/>
      <c r="O56" s="35"/>
      <c r="P56" s="35"/>
    </row>
    <row r="57" spans="1:16">
      <c r="A57" s="219">
        <v>34</v>
      </c>
      <c r="B57" s="260"/>
      <c r="C57" s="261"/>
      <c r="D57" s="262"/>
      <c r="E57" s="262"/>
      <c r="F57" s="262"/>
      <c r="G57" s="264"/>
      <c r="H57" s="150" t="s">
        <v>12</v>
      </c>
      <c r="I57" s="151">
        <f t="shared" si="1"/>
        <v>1</v>
      </c>
      <c r="J57" s="220">
        <f t="shared" si="0"/>
        <v>0</v>
      </c>
      <c r="K57" s="35"/>
      <c r="L57" s="35"/>
      <c r="M57" s="35"/>
      <c r="N57" s="35"/>
      <c r="O57" s="35"/>
      <c r="P57" s="35"/>
    </row>
    <row r="58" spans="1:16">
      <c r="A58" s="219">
        <v>35</v>
      </c>
      <c r="B58" s="260"/>
      <c r="C58" s="261"/>
      <c r="D58" s="262"/>
      <c r="E58" s="262"/>
      <c r="F58" s="262"/>
      <c r="G58" s="264"/>
      <c r="H58" s="150" t="s">
        <v>12</v>
      </c>
      <c r="I58" s="151">
        <f t="shared" si="1"/>
        <v>1</v>
      </c>
      <c r="J58" s="220">
        <f t="shared" si="0"/>
        <v>0</v>
      </c>
      <c r="K58" s="35"/>
      <c r="L58" s="35"/>
      <c r="M58" s="35"/>
      <c r="N58" s="35"/>
      <c r="O58" s="35"/>
      <c r="P58" s="35"/>
    </row>
    <row r="59" spans="1:16">
      <c r="A59" s="219">
        <v>36</v>
      </c>
      <c r="B59" s="260"/>
      <c r="C59" s="261"/>
      <c r="D59" s="262"/>
      <c r="E59" s="262"/>
      <c r="F59" s="262"/>
      <c r="G59" s="264"/>
      <c r="H59" s="150" t="s">
        <v>12</v>
      </c>
      <c r="I59" s="151">
        <f t="shared" si="1"/>
        <v>1</v>
      </c>
      <c r="J59" s="220">
        <f t="shared" si="0"/>
        <v>0</v>
      </c>
      <c r="K59" s="35"/>
      <c r="L59" s="35"/>
      <c r="M59" s="35"/>
      <c r="N59" s="35"/>
      <c r="O59" s="35"/>
      <c r="P59" s="35"/>
    </row>
    <row r="60" spans="1:16">
      <c r="A60" s="219">
        <v>37</v>
      </c>
      <c r="B60" s="260"/>
      <c r="C60" s="261"/>
      <c r="D60" s="262"/>
      <c r="E60" s="262"/>
      <c r="F60" s="262"/>
      <c r="G60" s="264"/>
      <c r="H60" s="150" t="s">
        <v>12</v>
      </c>
      <c r="I60" s="151">
        <f t="shared" si="1"/>
        <v>1</v>
      </c>
      <c r="J60" s="220">
        <f t="shared" si="0"/>
        <v>0</v>
      </c>
      <c r="K60" s="35"/>
      <c r="L60" s="35"/>
      <c r="M60" s="35"/>
      <c r="N60" s="35"/>
      <c r="O60" s="35"/>
      <c r="P60" s="35"/>
    </row>
    <row r="61" spans="1:16">
      <c r="A61" s="219">
        <v>38</v>
      </c>
      <c r="B61" s="260"/>
      <c r="C61" s="261"/>
      <c r="D61" s="262"/>
      <c r="E61" s="262"/>
      <c r="F61" s="262"/>
      <c r="G61" s="264"/>
      <c r="H61" s="150" t="s">
        <v>12</v>
      </c>
      <c r="I61" s="151">
        <f t="shared" si="1"/>
        <v>1</v>
      </c>
      <c r="J61" s="220">
        <f t="shared" si="0"/>
        <v>0</v>
      </c>
      <c r="K61" s="35"/>
      <c r="L61" s="35"/>
      <c r="M61" s="35"/>
      <c r="N61" s="35"/>
      <c r="O61" s="35"/>
      <c r="P61" s="35"/>
    </row>
    <row r="62" spans="1:16">
      <c r="A62" s="219">
        <v>39</v>
      </c>
      <c r="B62" s="260"/>
      <c r="C62" s="261"/>
      <c r="D62" s="262"/>
      <c r="E62" s="262"/>
      <c r="F62" s="262"/>
      <c r="G62" s="264"/>
      <c r="H62" s="150" t="s">
        <v>12</v>
      </c>
      <c r="I62" s="151">
        <f t="shared" si="1"/>
        <v>1</v>
      </c>
      <c r="J62" s="220">
        <f t="shared" si="0"/>
        <v>0</v>
      </c>
      <c r="K62" s="35"/>
      <c r="L62" s="35"/>
      <c r="M62" s="35"/>
      <c r="N62" s="35"/>
      <c r="O62" s="35"/>
      <c r="P62" s="35"/>
    </row>
    <row r="63" spans="1:16">
      <c r="A63" s="219">
        <v>40</v>
      </c>
      <c r="B63" s="260"/>
      <c r="C63" s="261"/>
      <c r="D63" s="262"/>
      <c r="E63" s="262"/>
      <c r="F63" s="262"/>
      <c r="G63" s="264"/>
      <c r="H63" s="150" t="s">
        <v>12</v>
      </c>
      <c r="I63" s="151">
        <f t="shared" si="1"/>
        <v>1</v>
      </c>
      <c r="J63" s="220">
        <f t="shared" si="0"/>
        <v>0</v>
      </c>
      <c r="K63" s="35"/>
      <c r="L63" s="35"/>
      <c r="M63" s="35"/>
      <c r="N63" s="35"/>
      <c r="O63" s="35"/>
      <c r="P63" s="35"/>
    </row>
    <row r="64" spans="1:16">
      <c r="A64" s="219">
        <v>41</v>
      </c>
      <c r="B64" s="260"/>
      <c r="C64" s="261"/>
      <c r="D64" s="262"/>
      <c r="E64" s="262"/>
      <c r="F64" s="262"/>
      <c r="G64" s="264"/>
      <c r="H64" s="150" t="s">
        <v>12</v>
      </c>
      <c r="I64" s="151">
        <f t="shared" si="1"/>
        <v>1</v>
      </c>
      <c r="J64" s="220">
        <f t="shared" si="0"/>
        <v>0</v>
      </c>
      <c r="K64" s="35"/>
      <c r="L64" s="35"/>
      <c r="M64" s="35"/>
      <c r="N64" s="35"/>
      <c r="O64" s="35"/>
      <c r="P64" s="35"/>
    </row>
    <row r="65" spans="1:16">
      <c r="A65" s="219">
        <v>42</v>
      </c>
      <c r="B65" s="260"/>
      <c r="C65" s="261"/>
      <c r="D65" s="262"/>
      <c r="E65" s="262"/>
      <c r="F65" s="262"/>
      <c r="G65" s="264"/>
      <c r="H65" s="150" t="s">
        <v>12</v>
      </c>
      <c r="I65" s="151">
        <f t="shared" si="1"/>
        <v>1</v>
      </c>
      <c r="J65" s="220">
        <f t="shared" si="0"/>
        <v>0</v>
      </c>
      <c r="K65" s="35"/>
      <c r="L65" s="35"/>
      <c r="M65" s="35"/>
      <c r="N65" s="35"/>
      <c r="O65" s="35"/>
      <c r="P65" s="35"/>
    </row>
    <row r="66" spans="1:16">
      <c r="A66" s="219">
        <v>43</v>
      </c>
      <c r="B66" s="260"/>
      <c r="C66" s="261"/>
      <c r="D66" s="262"/>
      <c r="E66" s="262"/>
      <c r="F66" s="262"/>
      <c r="G66" s="264"/>
      <c r="H66" s="150" t="s">
        <v>12</v>
      </c>
      <c r="I66" s="151">
        <f t="shared" si="1"/>
        <v>1</v>
      </c>
      <c r="J66" s="220">
        <f t="shared" si="0"/>
        <v>0</v>
      </c>
      <c r="K66" s="35"/>
      <c r="L66" s="35"/>
      <c r="M66" s="35"/>
      <c r="N66" s="35"/>
      <c r="O66" s="35"/>
      <c r="P66" s="35"/>
    </row>
    <row r="67" spans="1:16">
      <c r="A67" s="219">
        <v>44</v>
      </c>
      <c r="B67" s="260"/>
      <c r="C67" s="261"/>
      <c r="D67" s="262"/>
      <c r="E67" s="262"/>
      <c r="F67" s="262"/>
      <c r="G67" s="264"/>
      <c r="H67" s="150" t="s">
        <v>12</v>
      </c>
      <c r="I67" s="151">
        <f t="shared" si="1"/>
        <v>1</v>
      </c>
      <c r="J67" s="220">
        <f t="shared" si="0"/>
        <v>0</v>
      </c>
      <c r="K67" s="35"/>
      <c r="L67" s="35"/>
      <c r="M67" s="35"/>
      <c r="N67" s="35"/>
      <c r="O67" s="35"/>
      <c r="P67" s="35"/>
    </row>
    <row r="68" spans="1:16">
      <c r="A68" s="219">
        <v>45</v>
      </c>
      <c r="B68" s="260"/>
      <c r="C68" s="261"/>
      <c r="D68" s="262"/>
      <c r="E68" s="262"/>
      <c r="F68" s="262"/>
      <c r="G68" s="264"/>
      <c r="H68" s="150" t="s">
        <v>12</v>
      </c>
      <c r="I68" s="151">
        <f t="shared" si="1"/>
        <v>1</v>
      </c>
      <c r="J68" s="220">
        <f t="shared" si="0"/>
        <v>0</v>
      </c>
      <c r="K68" s="35"/>
      <c r="L68" s="35"/>
      <c r="M68" s="35"/>
      <c r="N68" s="35"/>
      <c r="O68" s="35"/>
      <c r="P68" s="35"/>
    </row>
    <row r="69" spans="1:16">
      <c r="A69" s="219">
        <v>46</v>
      </c>
      <c r="B69" s="260"/>
      <c r="C69" s="261"/>
      <c r="D69" s="262"/>
      <c r="E69" s="262"/>
      <c r="F69" s="262"/>
      <c r="G69" s="264"/>
      <c r="H69" s="150" t="s">
        <v>12</v>
      </c>
      <c r="I69" s="151">
        <f t="shared" si="1"/>
        <v>1</v>
      </c>
      <c r="J69" s="220">
        <f t="shared" si="0"/>
        <v>0</v>
      </c>
      <c r="K69" s="35"/>
      <c r="L69" s="35"/>
      <c r="M69" s="35"/>
      <c r="N69" s="35"/>
      <c r="O69" s="35"/>
      <c r="P69" s="35"/>
    </row>
    <row r="70" spans="1:16">
      <c r="A70" s="219">
        <v>47</v>
      </c>
      <c r="B70" s="260"/>
      <c r="C70" s="261"/>
      <c r="D70" s="262"/>
      <c r="E70" s="262"/>
      <c r="F70" s="262"/>
      <c r="G70" s="264"/>
      <c r="H70" s="150" t="s">
        <v>12</v>
      </c>
      <c r="I70" s="151">
        <f t="shared" si="1"/>
        <v>1</v>
      </c>
      <c r="J70" s="220">
        <f t="shared" si="0"/>
        <v>0</v>
      </c>
      <c r="K70" s="35"/>
      <c r="L70" s="35"/>
      <c r="M70" s="35"/>
      <c r="N70" s="35"/>
      <c r="O70" s="35"/>
      <c r="P70" s="35"/>
    </row>
    <row r="71" spans="1:16">
      <c r="A71" s="219">
        <v>48</v>
      </c>
      <c r="B71" s="260"/>
      <c r="C71" s="261"/>
      <c r="D71" s="262"/>
      <c r="E71" s="262"/>
      <c r="F71" s="262"/>
      <c r="G71" s="264"/>
      <c r="H71" s="150" t="s">
        <v>12</v>
      </c>
      <c r="I71" s="151">
        <f t="shared" si="1"/>
        <v>1</v>
      </c>
      <c r="J71" s="220">
        <f t="shared" si="0"/>
        <v>0</v>
      </c>
      <c r="K71" s="35"/>
      <c r="L71" s="35"/>
      <c r="M71" s="35"/>
      <c r="N71" s="35"/>
      <c r="O71" s="35"/>
      <c r="P71" s="35"/>
    </row>
    <row r="72" spans="1:16">
      <c r="A72" s="219">
        <v>49</v>
      </c>
      <c r="B72" s="260"/>
      <c r="C72" s="261"/>
      <c r="D72" s="262"/>
      <c r="E72" s="262"/>
      <c r="F72" s="262"/>
      <c r="G72" s="264"/>
      <c r="H72" s="150" t="s">
        <v>12</v>
      </c>
      <c r="I72" s="151">
        <f t="shared" si="1"/>
        <v>1</v>
      </c>
      <c r="J72" s="220">
        <f t="shared" si="0"/>
        <v>0</v>
      </c>
      <c r="K72" s="35"/>
      <c r="L72" s="35"/>
      <c r="M72" s="35"/>
      <c r="N72" s="35"/>
      <c r="O72" s="35"/>
      <c r="P72" s="35"/>
    </row>
    <row r="73" spans="1:16">
      <c r="A73" s="219">
        <v>50</v>
      </c>
      <c r="B73" s="260"/>
      <c r="C73" s="261"/>
      <c r="D73" s="262"/>
      <c r="E73" s="262"/>
      <c r="F73" s="262"/>
      <c r="G73" s="264"/>
      <c r="H73" s="150" t="s">
        <v>12</v>
      </c>
      <c r="I73" s="151">
        <f t="shared" si="1"/>
        <v>1</v>
      </c>
      <c r="J73" s="220">
        <f t="shared" si="0"/>
        <v>0</v>
      </c>
      <c r="K73" s="35"/>
      <c r="L73" s="35"/>
      <c r="M73" s="35"/>
      <c r="N73" s="35"/>
      <c r="O73" s="35"/>
      <c r="P73" s="35"/>
    </row>
    <row r="74" spans="1:16">
      <c r="A74" s="219">
        <v>51</v>
      </c>
      <c r="B74" s="260"/>
      <c r="C74" s="261"/>
      <c r="D74" s="262"/>
      <c r="E74" s="262"/>
      <c r="F74" s="262"/>
      <c r="G74" s="264"/>
      <c r="H74" s="150" t="s">
        <v>12</v>
      </c>
      <c r="I74" s="151">
        <f t="shared" si="1"/>
        <v>1</v>
      </c>
      <c r="J74" s="220">
        <f t="shared" si="0"/>
        <v>0</v>
      </c>
      <c r="K74" s="35"/>
      <c r="L74" s="35"/>
      <c r="M74" s="35"/>
      <c r="N74" s="35"/>
      <c r="O74" s="35"/>
      <c r="P74" s="35"/>
    </row>
    <row r="75" spans="1:16">
      <c r="A75" s="219">
        <v>52</v>
      </c>
      <c r="B75" s="260"/>
      <c r="C75" s="261"/>
      <c r="D75" s="262"/>
      <c r="E75" s="262"/>
      <c r="F75" s="262"/>
      <c r="G75" s="264"/>
      <c r="H75" s="150" t="s">
        <v>12</v>
      </c>
      <c r="I75" s="151">
        <f t="shared" si="1"/>
        <v>1</v>
      </c>
      <c r="J75" s="220">
        <f t="shared" si="0"/>
        <v>0</v>
      </c>
      <c r="K75" s="35"/>
      <c r="L75" s="35"/>
      <c r="M75" s="35"/>
      <c r="N75" s="35"/>
      <c r="O75" s="35"/>
      <c r="P75" s="35"/>
    </row>
    <row r="76" spans="1:16">
      <c r="A76" s="219">
        <v>53</v>
      </c>
      <c r="B76" s="260"/>
      <c r="C76" s="261"/>
      <c r="D76" s="262"/>
      <c r="E76" s="262"/>
      <c r="F76" s="262"/>
      <c r="G76" s="264"/>
      <c r="H76" s="150" t="s">
        <v>12</v>
      </c>
      <c r="I76" s="151">
        <f t="shared" si="1"/>
        <v>1</v>
      </c>
      <c r="J76" s="220">
        <f t="shared" si="0"/>
        <v>0</v>
      </c>
      <c r="K76" s="35"/>
      <c r="L76" s="35"/>
      <c r="M76" s="35"/>
      <c r="N76" s="35"/>
      <c r="O76" s="35"/>
      <c r="P76" s="35"/>
    </row>
    <row r="77" spans="1:16">
      <c r="A77" s="219">
        <v>54</v>
      </c>
      <c r="B77" s="260"/>
      <c r="C77" s="261"/>
      <c r="D77" s="262"/>
      <c r="E77" s="262"/>
      <c r="F77" s="262"/>
      <c r="G77" s="264"/>
      <c r="H77" s="150" t="s">
        <v>12</v>
      </c>
      <c r="I77" s="151">
        <f t="shared" si="1"/>
        <v>1</v>
      </c>
      <c r="J77" s="220">
        <f t="shared" si="0"/>
        <v>0</v>
      </c>
      <c r="K77" s="35"/>
      <c r="L77" s="35"/>
      <c r="M77" s="35"/>
      <c r="N77" s="35"/>
      <c r="O77" s="35"/>
      <c r="P77" s="35"/>
    </row>
    <row r="78" spans="1:16">
      <c r="A78" s="219">
        <v>55</v>
      </c>
      <c r="B78" s="260"/>
      <c r="C78" s="261"/>
      <c r="D78" s="262"/>
      <c r="E78" s="262"/>
      <c r="F78" s="262"/>
      <c r="G78" s="264"/>
      <c r="H78" s="150" t="s">
        <v>12</v>
      </c>
      <c r="I78" s="151">
        <f t="shared" si="1"/>
        <v>1</v>
      </c>
      <c r="J78" s="220">
        <f t="shared" si="0"/>
        <v>0</v>
      </c>
      <c r="K78" s="35"/>
      <c r="L78" s="35"/>
      <c r="M78" s="35"/>
      <c r="N78" s="35"/>
      <c r="O78" s="35"/>
      <c r="P78" s="35"/>
    </row>
    <row r="79" spans="1:16">
      <c r="A79" s="219">
        <v>56</v>
      </c>
      <c r="B79" s="260"/>
      <c r="C79" s="261"/>
      <c r="D79" s="262"/>
      <c r="E79" s="262"/>
      <c r="F79" s="262"/>
      <c r="G79" s="264"/>
      <c r="H79" s="150" t="s">
        <v>12</v>
      </c>
      <c r="I79" s="151">
        <f t="shared" si="1"/>
        <v>1</v>
      </c>
      <c r="J79" s="220">
        <f t="shared" si="0"/>
        <v>0</v>
      </c>
      <c r="K79" s="35"/>
      <c r="L79" s="35"/>
      <c r="M79" s="35"/>
      <c r="N79" s="35"/>
      <c r="O79" s="35"/>
      <c r="P79" s="35"/>
    </row>
    <row r="80" spans="1:16">
      <c r="A80" s="219">
        <v>57</v>
      </c>
      <c r="B80" s="260"/>
      <c r="C80" s="261"/>
      <c r="D80" s="262"/>
      <c r="E80" s="262"/>
      <c r="F80" s="262"/>
      <c r="G80" s="264"/>
      <c r="H80" s="150" t="s">
        <v>12</v>
      </c>
      <c r="I80" s="151">
        <f t="shared" si="1"/>
        <v>1</v>
      </c>
      <c r="J80" s="220">
        <f t="shared" si="0"/>
        <v>0</v>
      </c>
      <c r="K80" s="35"/>
      <c r="L80" s="35"/>
      <c r="M80" s="35"/>
      <c r="N80" s="35"/>
      <c r="O80" s="35"/>
      <c r="P80" s="35"/>
    </row>
    <row r="81" spans="1:16">
      <c r="A81" s="219">
        <v>58</v>
      </c>
      <c r="B81" s="260"/>
      <c r="C81" s="261"/>
      <c r="D81" s="262"/>
      <c r="E81" s="262"/>
      <c r="F81" s="262"/>
      <c r="G81" s="264"/>
      <c r="H81" s="150" t="s">
        <v>12</v>
      </c>
      <c r="I81" s="151">
        <f t="shared" si="1"/>
        <v>1</v>
      </c>
      <c r="J81" s="220">
        <f t="shared" si="0"/>
        <v>0</v>
      </c>
      <c r="K81" s="35"/>
      <c r="L81" s="35"/>
      <c r="M81" s="35"/>
      <c r="N81" s="35"/>
      <c r="O81" s="35"/>
      <c r="P81" s="35"/>
    </row>
    <row r="82" spans="1:16">
      <c r="A82" s="219">
        <v>59</v>
      </c>
      <c r="B82" s="260"/>
      <c r="C82" s="261"/>
      <c r="D82" s="262"/>
      <c r="E82" s="262"/>
      <c r="F82" s="262"/>
      <c r="G82" s="264"/>
      <c r="H82" s="150" t="s">
        <v>12</v>
      </c>
      <c r="I82" s="151">
        <f t="shared" si="1"/>
        <v>1</v>
      </c>
      <c r="J82" s="220">
        <f t="shared" si="0"/>
        <v>0</v>
      </c>
      <c r="K82" s="35"/>
      <c r="L82" s="35"/>
      <c r="M82" s="35"/>
      <c r="N82" s="35"/>
      <c r="O82" s="35"/>
      <c r="P82" s="35"/>
    </row>
    <row r="83" spans="1:16">
      <c r="A83" s="219">
        <v>60</v>
      </c>
      <c r="B83" s="260"/>
      <c r="C83" s="261"/>
      <c r="D83" s="262"/>
      <c r="E83" s="262"/>
      <c r="F83" s="262"/>
      <c r="G83" s="264"/>
      <c r="H83" s="150" t="s">
        <v>12</v>
      </c>
      <c r="I83" s="151">
        <f t="shared" si="1"/>
        <v>1</v>
      </c>
      <c r="J83" s="220">
        <f t="shared" si="0"/>
        <v>0</v>
      </c>
      <c r="K83" s="35"/>
      <c r="L83" s="35"/>
      <c r="M83" s="35"/>
      <c r="N83" s="35"/>
      <c r="O83" s="35"/>
      <c r="P83" s="35"/>
    </row>
    <row r="84" spans="1:16">
      <c r="A84" s="219">
        <v>61</v>
      </c>
      <c r="B84" s="260"/>
      <c r="C84" s="261"/>
      <c r="D84" s="262"/>
      <c r="E84" s="262"/>
      <c r="F84" s="262"/>
      <c r="G84" s="264"/>
      <c r="H84" s="150" t="s">
        <v>12</v>
      </c>
      <c r="I84" s="151">
        <f t="shared" si="1"/>
        <v>1</v>
      </c>
      <c r="J84" s="220">
        <f t="shared" si="0"/>
        <v>0</v>
      </c>
      <c r="K84" s="35"/>
      <c r="L84" s="35"/>
      <c r="M84" s="35"/>
      <c r="N84" s="35"/>
      <c r="O84" s="35"/>
      <c r="P84" s="35"/>
    </row>
    <row r="85" spans="1:16">
      <c r="A85" s="219">
        <v>62</v>
      </c>
      <c r="B85" s="260"/>
      <c r="C85" s="261"/>
      <c r="D85" s="262"/>
      <c r="E85" s="262"/>
      <c r="F85" s="262"/>
      <c r="G85" s="264"/>
      <c r="H85" s="150" t="s">
        <v>12</v>
      </c>
      <c r="I85" s="151">
        <f t="shared" si="1"/>
        <v>1</v>
      </c>
      <c r="J85" s="220">
        <f t="shared" si="0"/>
        <v>0</v>
      </c>
      <c r="K85" s="35"/>
      <c r="L85" s="35"/>
      <c r="M85" s="35"/>
      <c r="N85" s="35"/>
      <c r="O85" s="35"/>
      <c r="P85" s="35"/>
    </row>
    <row r="86" spans="1:16">
      <c r="A86" s="219">
        <v>63</v>
      </c>
      <c r="B86" s="260"/>
      <c r="C86" s="261"/>
      <c r="D86" s="262"/>
      <c r="E86" s="262"/>
      <c r="F86" s="262"/>
      <c r="G86" s="264"/>
      <c r="H86" s="150" t="s">
        <v>12</v>
      </c>
      <c r="I86" s="151">
        <f t="shared" si="1"/>
        <v>1</v>
      </c>
      <c r="J86" s="220">
        <f t="shared" si="0"/>
        <v>0</v>
      </c>
      <c r="K86" s="35"/>
      <c r="L86" s="35"/>
      <c r="M86" s="35"/>
      <c r="N86" s="35"/>
      <c r="O86" s="35"/>
      <c r="P86" s="35"/>
    </row>
    <row r="87" spans="1:16">
      <c r="A87" s="219">
        <v>64</v>
      </c>
      <c r="B87" s="260"/>
      <c r="C87" s="261"/>
      <c r="D87" s="262"/>
      <c r="E87" s="262"/>
      <c r="F87" s="262"/>
      <c r="G87" s="264"/>
      <c r="H87" s="150" t="s">
        <v>12</v>
      </c>
      <c r="I87" s="151">
        <f t="shared" si="1"/>
        <v>1</v>
      </c>
      <c r="J87" s="220">
        <f t="shared" si="0"/>
        <v>0</v>
      </c>
      <c r="K87" s="35"/>
      <c r="L87" s="35"/>
      <c r="M87" s="35"/>
      <c r="N87" s="35"/>
      <c r="O87" s="35"/>
      <c r="P87" s="35"/>
    </row>
    <row r="88" spans="1:16">
      <c r="A88" s="219">
        <v>65</v>
      </c>
      <c r="B88" s="260"/>
      <c r="C88" s="261"/>
      <c r="D88" s="262"/>
      <c r="E88" s="262"/>
      <c r="F88" s="262"/>
      <c r="G88" s="264"/>
      <c r="H88" s="150" t="s">
        <v>12</v>
      </c>
      <c r="I88" s="151">
        <f t="shared" si="1"/>
        <v>1</v>
      </c>
      <c r="J88" s="220">
        <f t="shared" ref="J88:J151" si="2">+G88*I88</f>
        <v>0</v>
      </c>
      <c r="K88" s="35"/>
      <c r="L88" s="35"/>
      <c r="M88" s="35"/>
      <c r="N88" s="35"/>
      <c r="O88" s="35"/>
      <c r="P88" s="35"/>
    </row>
    <row r="89" spans="1:16">
      <c r="A89" s="219">
        <v>66</v>
      </c>
      <c r="B89" s="260"/>
      <c r="C89" s="261"/>
      <c r="D89" s="262"/>
      <c r="E89" s="262"/>
      <c r="F89" s="262"/>
      <c r="G89" s="264"/>
      <c r="H89" s="150" t="s">
        <v>12</v>
      </c>
      <c r="I89" s="151">
        <f t="shared" ref="I89:I152" si="3">IF(H89="eur",1,"")</f>
        <v>1</v>
      </c>
      <c r="J89" s="220">
        <f t="shared" si="2"/>
        <v>0</v>
      </c>
      <c r="K89" s="35"/>
      <c r="L89" s="35"/>
      <c r="M89" s="35"/>
      <c r="N89" s="35"/>
      <c r="O89" s="35"/>
      <c r="P89" s="35"/>
    </row>
    <row r="90" spans="1:16">
      <c r="A90" s="219">
        <v>67</v>
      </c>
      <c r="B90" s="260"/>
      <c r="C90" s="261"/>
      <c r="D90" s="262"/>
      <c r="E90" s="262"/>
      <c r="F90" s="262"/>
      <c r="G90" s="264"/>
      <c r="H90" s="150" t="s">
        <v>12</v>
      </c>
      <c r="I90" s="151">
        <f t="shared" si="3"/>
        <v>1</v>
      </c>
      <c r="J90" s="220">
        <f t="shared" si="2"/>
        <v>0</v>
      </c>
      <c r="K90" s="35"/>
      <c r="L90" s="35"/>
      <c r="M90" s="35"/>
      <c r="N90" s="35"/>
      <c r="O90" s="35"/>
      <c r="P90" s="35"/>
    </row>
    <row r="91" spans="1:16">
      <c r="A91" s="219">
        <v>68</v>
      </c>
      <c r="B91" s="260"/>
      <c r="C91" s="261"/>
      <c r="D91" s="262"/>
      <c r="E91" s="262"/>
      <c r="F91" s="262"/>
      <c r="G91" s="264"/>
      <c r="H91" s="150" t="s">
        <v>12</v>
      </c>
      <c r="I91" s="151">
        <f t="shared" si="3"/>
        <v>1</v>
      </c>
      <c r="J91" s="220">
        <f t="shared" si="2"/>
        <v>0</v>
      </c>
      <c r="K91" s="35"/>
      <c r="L91" s="35"/>
      <c r="M91" s="35"/>
      <c r="N91" s="35"/>
      <c r="O91" s="35"/>
      <c r="P91" s="35"/>
    </row>
    <row r="92" spans="1:16">
      <c r="A92" s="219">
        <v>69</v>
      </c>
      <c r="B92" s="260"/>
      <c r="C92" s="261"/>
      <c r="D92" s="262"/>
      <c r="E92" s="262"/>
      <c r="F92" s="262"/>
      <c r="G92" s="264"/>
      <c r="H92" s="150" t="s">
        <v>12</v>
      </c>
      <c r="I92" s="151">
        <f t="shared" si="3"/>
        <v>1</v>
      </c>
      <c r="J92" s="220">
        <f t="shared" si="2"/>
        <v>0</v>
      </c>
      <c r="K92" s="35"/>
      <c r="L92" s="35"/>
      <c r="M92" s="35"/>
      <c r="N92" s="35"/>
      <c r="O92" s="35"/>
      <c r="P92" s="35"/>
    </row>
    <row r="93" spans="1:16">
      <c r="A93" s="219">
        <v>70</v>
      </c>
      <c r="B93" s="260"/>
      <c r="C93" s="261"/>
      <c r="D93" s="262"/>
      <c r="E93" s="262"/>
      <c r="F93" s="262"/>
      <c r="G93" s="264"/>
      <c r="H93" s="150" t="s">
        <v>12</v>
      </c>
      <c r="I93" s="151">
        <f t="shared" si="3"/>
        <v>1</v>
      </c>
      <c r="J93" s="220">
        <f t="shared" si="2"/>
        <v>0</v>
      </c>
      <c r="K93" s="35"/>
      <c r="L93" s="35"/>
      <c r="M93" s="35"/>
      <c r="N93" s="35"/>
      <c r="O93" s="35"/>
      <c r="P93" s="35"/>
    </row>
    <row r="94" spans="1:16">
      <c r="A94" s="219">
        <v>71</v>
      </c>
      <c r="B94" s="260"/>
      <c r="C94" s="261"/>
      <c r="D94" s="262"/>
      <c r="E94" s="262"/>
      <c r="F94" s="262"/>
      <c r="G94" s="264"/>
      <c r="H94" s="150" t="s">
        <v>12</v>
      </c>
      <c r="I94" s="151">
        <f t="shared" si="3"/>
        <v>1</v>
      </c>
      <c r="J94" s="220">
        <f t="shared" si="2"/>
        <v>0</v>
      </c>
      <c r="K94" s="35"/>
      <c r="L94" s="35"/>
      <c r="M94" s="35"/>
      <c r="N94" s="35"/>
      <c r="O94" s="35"/>
      <c r="P94" s="35"/>
    </row>
    <row r="95" spans="1:16">
      <c r="A95" s="219">
        <v>72</v>
      </c>
      <c r="B95" s="260"/>
      <c r="C95" s="261"/>
      <c r="D95" s="262"/>
      <c r="E95" s="262"/>
      <c r="F95" s="262"/>
      <c r="G95" s="264"/>
      <c r="H95" s="150" t="s">
        <v>12</v>
      </c>
      <c r="I95" s="151">
        <f t="shared" si="3"/>
        <v>1</v>
      </c>
      <c r="J95" s="220">
        <f t="shared" si="2"/>
        <v>0</v>
      </c>
      <c r="K95" s="35"/>
      <c r="L95" s="35"/>
      <c r="M95" s="35"/>
      <c r="N95" s="35"/>
      <c r="O95" s="35"/>
      <c r="P95" s="35"/>
    </row>
    <row r="96" spans="1:16">
      <c r="A96" s="219">
        <v>73</v>
      </c>
      <c r="B96" s="260"/>
      <c r="C96" s="261"/>
      <c r="D96" s="262"/>
      <c r="E96" s="262"/>
      <c r="F96" s="262"/>
      <c r="G96" s="264"/>
      <c r="H96" s="150" t="s">
        <v>12</v>
      </c>
      <c r="I96" s="151">
        <f t="shared" si="3"/>
        <v>1</v>
      </c>
      <c r="J96" s="220">
        <f t="shared" si="2"/>
        <v>0</v>
      </c>
      <c r="K96" s="35"/>
      <c r="L96" s="35"/>
      <c r="M96" s="35"/>
      <c r="N96" s="35"/>
      <c r="O96" s="35"/>
      <c r="P96" s="35"/>
    </row>
    <row r="97" spans="1:16">
      <c r="A97" s="219">
        <v>74</v>
      </c>
      <c r="B97" s="260"/>
      <c r="C97" s="261"/>
      <c r="D97" s="262"/>
      <c r="E97" s="262"/>
      <c r="F97" s="262"/>
      <c r="G97" s="264"/>
      <c r="H97" s="150" t="s">
        <v>12</v>
      </c>
      <c r="I97" s="151">
        <f t="shared" si="3"/>
        <v>1</v>
      </c>
      <c r="J97" s="220">
        <f t="shared" si="2"/>
        <v>0</v>
      </c>
      <c r="K97" s="35"/>
      <c r="L97" s="35"/>
      <c r="M97" s="35"/>
      <c r="N97" s="35"/>
      <c r="O97" s="35"/>
      <c r="P97" s="35"/>
    </row>
    <row r="98" spans="1:16">
      <c r="A98" s="219">
        <v>75</v>
      </c>
      <c r="B98" s="260"/>
      <c r="C98" s="261"/>
      <c r="D98" s="262"/>
      <c r="E98" s="262"/>
      <c r="F98" s="262"/>
      <c r="G98" s="264"/>
      <c r="H98" s="150" t="s">
        <v>12</v>
      </c>
      <c r="I98" s="151">
        <f t="shared" si="3"/>
        <v>1</v>
      </c>
      <c r="J98" s="220">
        <f t="shared" si="2"/>
        <v>0</v>
      </c>
      <c r="K98" s="35"/>
      <c r="L98" s="35"/>
      <c r="M98" s="35"/>
      <c r="N98" s="35"/>
      <c r="O98" s="35"/>
      <c r="P98" s="35"/>
    </row>
    <row r="99" spans="1:16">
      <c r="A99" s="219">
        <v>76</v>
      </c>
      <c r="B99" s="260"/>
      <c r="C99" s="261"/>
      <c r="D99" s="262"/>
      <c r="E99" s="262"/>
      <c r="F99" s="262"/>
      <c r="G99" s="264"/>
      <c r="H99" s="150" t="s">
        <v>12</v>
      </c>
      <c r="I99" s="151">
        <f t="shared" si="3"/>
        <v>1</v>
      </c>
      <c r="J99" s="220">
        <f t="shared" si="2"/>
        <v>0</v>
      </c>
      <c r="K99" s="35"/>
      <c r="L99" s="35"/>
      <c r="M99" s="35"/>
      <c r="N99" s="35"/>
      <c r="O99" s="35"/>
      <c r="P99" s="35"/>
    </row>
    <row r="100" spans="1:16">
      <c r="A100" s="219">
        <v>77</v>
      </c>
      <c r="B100" s="260"/>
      <c r="C100" s="261"/>
      <c r="D100" s="262"/>
      <c r="E100" s="262"/>
      <c r="F100" s="262"/>
      <c r="G100" s="264"/>
      <c r="H100" s="150" t="s">
        <v>12</v>
      </c>
      <c r="I100" s="151">
        <f t="shared" si="3"/>
        <v>1</v>
      </c>
      <c r="J100" s="220">
        <f t="shared" si="2"/>
        <v>0</v>
      </c>
      <c r="K100" s="35"/>
      <c r="L100" s="35"/>
      <c r="M100" s="35"/>
      <c r="N100" s="35"/>
      <c r="O100" s="35"/>
      <c r="P100" s="35"/>
    </row>
    <row r="101" spans="1:16">
      <c r="A101" s="219">
        <v>78</v>
      </c>
      <c r="B101" s="260"/>
      <c r="C101" s="261"/>
      <c r="D101" s="262"/>
      <c r="E101" s="262"/>
      <c r="F101" s="262"/>
      <c r="G101" s="264"/>
      <c r="H101" s="150" t="s">
        <v>12</v>
      </c>
      <c r="I101" s="151">
        <f t="shared" si="3"/>
        <v>1</v>
      </c>
      <c r="J101" s="220">
        <f t="shared" si="2"/>
        <v>0</v>
      </c>
      <c r="K101" s="35"/>
      <c r="L101" s="35"/>
      <c r="M101" s="35"/>
      <c r="N101" s="35"/>
      <c r="O101" s="35"/>
      <c r="P101" s="35"/>
    </row>
    <row r="102" spans="1:16">
      <c r="A102" s="219">
        <v>79</v>
      </c>
      <c r="B102" s="260"/>
      <c r="C102" s="261"/>
      <c r="D102" s="262"/>
      <c r="E102" s="262"/>
      <c r="F102" s="262"/>
      <c r="G102" s="264"/>
      <c r="H102" s="150" t="s">
        <v>12</v>
      </c>
      <c r="I102" s="151">
        <f t="shared" si="3"/>
        <v>1</v>
      </c>
      <c r="J102" s="220">
        <f t="shared" si="2"/>
        <v>0</v>
      </c>
      <c r="K102" s="35"/>
      <c r="L102" s="35"/>
      <c r="M102" s="35"/>
      <c r="N102" s="35"/>
      <c r="O102" s="35"/>
      <c r="P102" s="35"/>
    </row>
    <row r="103" spans="1:16">
      <c r="A103" s="219">
        <v>80</v>
      </c>
      <c r="B103" s="260"/>
      <c r="C103" s="261"/>
      <c r="D103" s="262"/>
      <c r="E103" s="262"/>
      <c r="F103" s="262"/>
      <c r="G103" s="264"/>
      <c r="H103" s="150" t="s">
        <v>12</v>
      </c>
      <c r="I103" s="151">
        <f t="shared" si="3"/>
        <v>1</v>
      </c>
      <c r="J103" s="220">
        <f t="shared" si="2"/>
        <v>0</v>
      </c>
      <c r="K103" s="35"/>
      <c r="L103" s="35"/>
      <c r="M103" s="35"/>
      <c r="N103" s="35"/>
      <c r="O103" s="35"/>
      <c r="P103" s="35"/>
    </row>
    <row r="104" spans="1:16">
      <c r="A104" s="219">
        <v>81</v>
      </c>
      <c r="B104" s="260"/>
      <c r="C104" s="261"/>
      <c r="D104" s="262"/>
      <c r="E104" s="262"/>
      <c r="F104" s="262"/>
      <c r="G104" s="264"/>
      <c r="H104" s="150" t="s">
        <v>12</v>
      </c>
      <c r="I104" s="151">
        <f t="shared" si="3"/>
        <v>1</v>
      </c>
      <c r="J104" s="220">
        <f t="shared" si="2"/>
        <v>0</v>
      </c>
      <c r="K104" s="35"/>
      <c r="L104" s="35"/>
      <c r="M104" s="35"/>
      <c r="N104" s="35"/>
      <c r="O104" s="35"/>
      <c r="P104" s="35"/>
    </row>
    <row r="105" spans="1:16">
      <c r="A105" s="219">
        <v>82</v>
      </c>
      <c r="B105" s="260"/>
      <c r="C105" s="261"/>
      <c r="D105" s="262"/>
      <c r="E105" s="262"/>
      <c r="F105" s="262"/>
      <c r="G105" s="264"/>
      <c r="H105" s="150" t="s">
        <v>12</v>
      </c>
      <c r="I105" s="151">
        <f t="shared" si="3"/>
        <v>1</v>
      </c>
      <c r="J105" s="220">
        <f t="shared" si="2"/>
        <v>0</v>
      </c>
      <c r="K105" s="35"/>
      <c r="L105" s="35"/>
      <c r="M105" s="35"/>
      <c r="N105" s="35"/>
      <c r="O105" s="35"/>
      <c r="P105" s="35"/>
    </row>
    <row r="106" spans="1:16">
      <c r="A106" s="219">
        <v>83</v>
      </c>
      <c r="B106" s="260"/>
      <c r="C106" s="261"/>
      <c r="D106" s="262"/>
      <c r="E106" s="262"/>
      <c r="F106" s="262"/>
      <c r="G106" s="264"/>
      <c r="H106" s="150" t="s">
        <v>12</v>
      </c>
      <c r="I106" s="151">
        <f t="shared" si="3"/>
        <v>1</v>
      </c>
      <c r="J106" s="220">
        <f t="shared" si="2"/>
        <v>0</v>
      </c>
      <c r="K106" s="35"/>
      <c r="L106" s="35"/>
      <c r="M106" s="35"/>
      <c r="N106" s="35"/>
      <c r="O106" s="35"/>
      <c r="P106" s="35"/>
    </row>
    <row r="107" spans="1:16">
      <c r="A107" s="219">
        <v>84</v>
      </c>
      <c r="B107" s="260"/>
      <c r="C107" s="261"/>
      <c r="D107" s="262"/>
      <c r="E107" s="262"/>
      <c r="F107" s="262"/>
      <c r="G107" s="264"/>
      <c r="H107" s="150" t="s">
        <v>12</v>
      </c>
      <c r="I107" s="151">
        <f t="shared" si="3"/>
        <v>1</v>
      </c>
      <c r="J107" s="220">
        <f t="shared" si="2"/>
        <v>0</v>
      </c>
      <c r="K107" s="35"/>
      <c r="L107" s="35"/>
      <c r="M107" s="35"/>
      <c r="N107" s="35"/>
      <c r="O107" s="35"/>
      <c r="P107" s="35"/>
    </row>
    <row r="108" spans="1:16">
      <c r="A108" s="219">
        <v>85</v>
      </c>
      <c r="B108" s="260"/>
      <c r="C108" s="261"/>
      <c r="D108" s="262"/>
      <c r="E108" s="262"/>
      <c r="F108" s="262"/>
      <c r="G108" s="264"/>
      <c r="H108" s="150" t="s">
        <v>12</v>
      </c>
      <c r="I108" s="151">
        <f t="shared" si="3"/>
        <v>1</v>
      </c>
      <c r="J108" s="220">
        <f t="shared" si="2"/>
        <v>0</v>
      </c>
      <c r="K108" s="35"/>
      <c r="L108" s="35"/>
      <c r="M108" s="35"/>
      <c r="N108" s="35"/>
      <c r="O108" s="35"/>
      <c r="P108" s="35"/>
    </row>
    <row r="109" spans="1:16">
      <c r="A109" s="219">
        <v>86</v>
      </c>
      <c r="B109" s="260"/>
      <c r="C109" s="261"/>
      <c r="D109" s="262"/>
      <c r="E109" s="262"/>
      <c r="F109" s="262"/>
      <c r="G109" s="264"/>
      <c r="H109" s="150" t="s">
        <v>12</v>
      </c>
      <c r="I109" s="151">
        <f t="shared" si="3"/>
        <v>1</v>
      </c>
      <c r="J109" s="220">
        <f t="shared" si="2"/>
        <v>0</v>
      </c>
      <c r="K109" s="35"/>
      <c r="L109" s="35"/>
      <c r="M109" s="35"/>
      <c r="N109" s="35"/>
      <c r="O109" s="35"/>
      <c r="P109" s="35"/>
    </row>
    <row r="110" spans="1:16">
      <c r="A110" s="219">
        <v>87</v>
      </c>
      <c r="B110" s="260"/>
      <c r="C110" s="261"/>
      <c r="D110" s="262"/>
      <c r="E110" s="262"/>
      <c r="F110" s="262"/>
      <c r="G110" s="264"/>
      <c r="H110" s="150" t="s">
        <v>12</v>
      </c>
      <c r="I110" s="151">
        <f t="shared" si="3"/>
        <v>1</v>
      </c>
      <c r="J110" s="220">
        <f t="shared" si="2"/>
        <v>0</v>
      </c>
      <c r="K110" s="35"/>
      <c r="L110" s="35"/>
      <c r="M110" s="35"/>
      <c r="N110" s="35"/>
      <c r="O110" s="35"/>
      <c r="P110" s="35"/>
    </row>
    <row r="111" spans="1:16">
      <c r="A111" s="219">
        <v>88</v>
      </c>
      <c r="B111" s="260"/>
      <c r="C111" s="261"/>
      <c r="D111" s="262"/>
      <c r="E111" s="262"/>
      <c r="F111" s="262"/>
      <c r="G111" s="264"/>
      <c r="H111" s="150" t="s">
        <v>12</v>
      </c>
      <c r="I111" s="151">
        <f t="shared" si="3"/>
        <v>1</v>
      </c>
      <c r="J111" s="220">
        <f t="shared" si="2"/>
        <v>0</v>
      </c>
      <c r="K111" s="35"/>
      <c r="L111" s="35"/>
      <c r="M111" s="35"/>
      <c r="N111" s="35"/>
      <c r="O111" s="35"/>
      <c r="P111" s="35"/>
    </row>
    <row r="112" spans="1:16">
      <c r="A112" s="219">
        <v>89</v>
      </c>
      <c r="B112" s="260"/>
      <c r="C112" s="261"/>
      <c r="D112" s="262"/>
      <c r="E112" s="262"/>
      <c r="F112" s="262"/>
      <c r="G112" s="264"/>
      <c r="H112" s="150" t="s">
        <v>12</v>
      </c>
      <c r="I112" s="151">
        <f t="shared" si="3"/>
        <v>1</v>
      </c>
      <c r="J112" s="220">
        <f t="shared" si="2"/>
        <v>0</v>
      </c>
      <c r="K112" s="35"/>
      <c r="L112" s="35"/>
      <c r="M112" s="35"/>
      <c r="N112" s="35"/>
      <c r="O112" s="35"/>
      <c r="P112" s="35"/>
    </row>
    <row r="113" spans="1:16">
      <c r="A113" s="219">
        <v>90</v>
      </c>
      <c r="B113" s="260"/>
      <c r="C113" s="261"/>
      <c r="D113" s="262"/>
      <c r="E113" s="262"/>
      <c r="F113" s="262"/>
      <c r="G113" s="264"/>
      <c r="H113" s="150" t="s">
        <v>12</v>
      </c>
      <c r="I113" s="151">
        <f t="shared" si="3"/>
        <v>1</v>
      </c>
      <c r="J113" s="220">
        <f t="shared" si="2"/>
        <v>0</v>
      </c>
      <c r="K113" s="35"/>
      <c r="L113" s="35"/>
      <c r="M113" s="35"/>
      <c r="N113" s="35"/>
      <c r="O113" s="35"/>
      <c r="P113" s="35"/>
    </row>
    <row r="114" spans="1:16">
      <c r="A114" s="219">
        <v>91</v>
      </c>
      <c r="B114" s="260"/>
      <c r="C114" s="261"/>
      <c r="D114" s="262"/>
      <c r="E114" s="262"/>
      <c r="F114" s="262"/>
      <c r="G114" s="264"/>
      <c r="H114" s="150" t="s">
        <v>12</v>
      </c>
      <c r="I114" s="151">
        <f t="shared" si="3"/>
        <v>1</v>
      </c>
      <c r="J114" s="220">
        <f t="shared" si="2"/>
        <v>0</v>
      </c>
      <c r="K114" s="35"/>
      <c r="L114" s="35"/>
      <c r="M114" s="35"/>
      <c r="N114" s="35"/>
      <c r="O114" s="35"/>
      <c r="P114" s="35"/>
    </row>
    <row r="115" spans="1:16">
      <c r="A115" s="219">
        <v>92</v>
      </c>
      <c r="B115" s="260"/>
      <c r="C115" s="261"/>
      <c r="D115" s="262"/>
      <c r="E115" s="262"/>
      <c r="F115" s="262"/>
      <c r="G115" s="264"/>
      <c r="H115" s="150" t="s">
        <v>12</v>
      </c>
      <c r="I115" s="151">
        <f t="shared" si="3"/>
        <v>1</v>
      </c>
      <c r="J115" s="220">
        <f t="shared" si="2"/>
        <v>0</v>
      </c>
      <c r="K115" s="35"/>
      <c r="L115" s="35"/>
      <c r="M115" s="35"/>
      <c r="N115" s="35"/>
      <c r="O115" s="35"/>
      <c r="P115" s="35"/>
    </row>
    <row r="116" spans="1:16">
      <c r="A116" s="219">
        <v>93</v>
      </c>
      <c r="B116" s="260"/>
      <c r="C116" s="261"/>
      <c r="D116" s="262"/>
      <c r="E116" s="262"/>
      <c r="F116" s="262"/>
      <c r="G116" s="264"/>
      <c r="H116" s="150" t="s">
        <v>12</v>
      </c>
      <c r="I116" s="151">
        <f t="shared" si="3"/>
        <v>1</v>
      </c>
      <c r="J116" s="220">
        <f t="shared" si="2"/>
        <v>0</v>
      </c>
      <c r="K116" s="35"/>
      <c r="L116" s="35"/>
      <c r="M116" s="35"/>
      <c r="N116" s="35"/>
      <c r="O116" s="35"/>
      <c r="P116" s="35"/>
    </row>
    <row r="117" spans="1:16">
      <c r="A117" s="219">
        <v>94</v>
      </c>
      <c r="B117" s="260"/>
      <c r="C117" s="261"/>
      <c r="D117" s="262"/>
      <c r="E117" s="262"/>
      <c r="F117" s="262"/>
      <c r="G117" s="264"/>
      <c r="H117" s="150" t="s">
        <v>12</v>
      </c>
      <c r="I117" s="151">
        <f t="shared" si="3"/>
        <v>1</v>
      </c>
      <c r="J117" s="220">
        <f t="shared" si="2"/>
        <v>0</v>
      </c>
      <c r="K117" s="35"/>
      <c r="L117" s="35"/>
      <c r="M117" s="35"/>
      <c r="N117" s="35"/>
      <c r="O117" s="35"/>
      <c r="P117" s="35"/>
    </row>
    <row r="118" spans="1:16">
      <c r="A118" s="219">
        <v>95</v>
      </c>
      <c r="B118" s="260"/>
      <c r="C118" s="261"/>
      <c r="D118" s="262"/>
      <c r="E118" s="262"/>
      <c r="F118" s="262"/>
      <c r="G118" s="264"/>
      <c r="H118" s="150" t="s">
        <v>12</v>
      </c>
      <c r="I118" s="151">
        <f t="shared" si="3"/>
        <v>1</v>
      </c>
      <c r="J118" s="220">
        <f t="shared" si="2"/>
        <v>0</v>
      </c>
      <c r="K118" s="35"/>
      <c r="L118" s="35"/>
      <c r="M118" s="35"/>
      <c r="N118" s="35"/>
      <c r="O118" s="35"/>
      <c r="P118" s="35"/>
    </row>
    <row r="119" spans="1:16">
      <c r="A119" s="219">
        <v>96</v>
      </c>
      <c r="B119" s="260"/>
      <c r="C119" s="261"/>
      <c r="D119" s="262"/>
      <c r="E119" s="262"/>
      <c r="F119" s="262"/>
      <c r="G119" s="264"/>
      <c r="H119" s="150" t="s">
        <v>12</v>
      </c>
      <c r="I119" s="151">
        <f t="shared" si="3"/>
        <v>1</v>
      </c>
      <c r="J119" s="220">
        <f t="shared" si="2"/>
        <v>0</v>
      </c>
      <c r="K119" s="35"/>
      <c r="L119" s="35"/>
      <c r="M119" s="35"/>
      <c r="N119" s="35"/>
      <c r="O119" s="35"/>
      <c r="P119" s="35"/>
    </row>
    <row r="120" spans="1:16">
      <c r="A120" s="219">
        <v>97</v>
      </c>
      <c r="B120" s="260"/>
      <c r="C120" s="261"/>
      <c r="D120" s="262"/>
      <c r="E120" s="262"/>
      <c r="F120" s="262"/>
      <c r="G120" s="264"/>
      <c r="H120" s="150" t="s">
        <v>12</v>
      </c>
      <c r="I120" s="151">
        <f t="shared" si="3"/>
        <v>1</v>
      </c>
      <c r="J120" s="220">
        <f t="shared" si="2"/>
        <v>0</v>
      </c>
      <c r="K120" s="35"/>
      <c r="L120" s="35"/>
      <c r="M120" s="35"/>
      <c r="N120" s="35"/>
      <c r="O120" s="35"/>
      <c r="P120" s="35"/>
    </row>
    <row r="121" spans="1:16">
      <c r="A121" s="219">
        <v>98</v>
      </c>
      <c r="B121" s="260"/>
      <c r="C121" s="261"/>
      <c r="D121" s="262"/>
      <c r="E121" s="262"/>
      <c r="F121" s="262"/>
      <c r="G121" s="264"/>
      <c r="H121" s="150" t="s">
        <v>12</v>
      </c>
      <c r="I121" s="151">
        <f t="shared" si="3"/>
        <v>1</v>
      </c>
      <c r="J121" s="220">
        <f t="shared" si="2"/>
        <v>0</v>
      </c>
      <c r="K121" s="35"/>
      <c r="L121" s="35"/>
      <c r="M121" s="35"/>
      <c r="N121" s="35"/>
      <c r="O121" s="35"/>
      <c r="P121" s="35"/>
    </row>
    <row r="122" spans="1:16">
      <c r="A122" s="219">
        <v>99</v>
      </c>
      <c r="B122" s="260"/>
      <c r="C122" s="261"/>
      <c r="D122" s="262"/>
      <c r="E122" s="262"/>
      <c r="F122" s="262"/>
      <c r="G122" s="264"/>
      <c r="H122" s="150" t="s">
        <v>12</v>
      </c>
      <c r="I122" s="151">
        <f t="shared" si="3"/>
        <v>1</v>
      </c>
      <c r="J122" s="220">
        <f t="shared" si="2"/>
        <v>0</v>
      </c>
      <c r="K122" s="35"/>
      <c r="L122" s="35"/>
      <c r="M122" s="35"/>
      <c r="N122" s="35"/>
      <c r="O122" s="35"/>
      <c r="P122" s="35"/>
    </row>
    <row r="123" spans="1:16">
      <c r="A123" s="219">
        <v>100</v>
      </c>
      <c r="B123" s="260"/>
      <c r="C123" s="261"/>
      <c r="D123" s="262"/>
      <c r="E123" s="262"/>
      <c r="F123" s="262"/>
      <c r="G123" s="264"/>
      <c r="H123" s="150" t="s">
        <v>12</v>
      </c>
      <c r="I123" s="151">
        <f t="shared" si="3"/>
        <v>1</v>
      </c>
      <c r="J123" s="220">
        <f t="shared" si="2"/>
        <v>0</v>
      </c>
      <c r="K123" s="35"/>
      <c r="L123" s="35"/>
      <c r="M123" s="35"/>
      <c r="N123" s="35"/>
      <c r="O123" s="35"/>
      <c r="P123" s="35"/>
    </row>
    <row r="124" spans="1:16">
      <c r="A124" s="219">
        <v>101</v>
      </c>
      <c r="B124" s="260"/>
      <c r="C124" s="261"/>
      <c r="D124" s="262"/>
      <c r="E124" s="262"/>
      <c r="F124" s="262"/>
      <c r="G124" s="264"/>
      <c r="H124" s="150" t="s">
        <v>12</v>
      </c>
      <c r="I124" s="151">
        <f t="shared" si="3"/>
        <v>1</v>
      </c>
      <c r="J124" s="220">
        <f t="shared" si="2"/>
        <v>0</v>
      </c>
      <c r="K124" s="35"/>
      <c r="L124" s="35"/>
      <c r="M124" s="35"/>
      <c r="N124" s="35"/>
      <c r="O124" s="35"/>
      <c r="P124" s="35"/>
    </row>
    <row r="125" spans="1:16">
      <c r="A125" s="219">
        <v>102</v>
      </c>
      <c r="B125" s="260"/>
      <c r="C125" s="261"/>
      <c r="D125" s="262"/>
      <c r="E125" s="262"/>
      <c r="F125" s="262"/>
      <c r="G125" s="264"/>
      <c r="H125" s="150" t="s">
        <v>12</v>
      </c>
      <c r="I125" s="151">
        <f t="shared" si="3"/>
        <v>1</v>
      </c>
      <c r="J125" s="220">
        <f t="shared" si="2"/>
        <v>0</v>
      </c>
      <c r="K125" s="35"/>
      <c r="L125" s="35"/>
      <c r="M125" s="35"/>
      <c r="N125" s="35"/>
      <c r="O125" s="35"/>
      <c r="P125" s="35"/>
    </row>
    <row r="126" spans="1:16">
      <c r="A126" s="219">
        <v>103</v>
      </c>
      <c r="B126" s="260"/>
      <c r="C126" s="261"/>
      <c r="D126" s="262"/>
      <c r="E126" s="262"/>
      <c r="F126" s="262"/>
      <c r="G126" s="264"/>
      <c r="H126" s="150" t="s">
        <v>12</v>
      </c>
      <c r="I126" s="151">
        <f t="shared" si="3"/>
        <v>1</v>
      </c>
      <c r="J126" s="220">
        <f t="shared" si="2"/>
        <v>0</v>
      </c>
      <c r="K126" s="35"/>
      <c r="L126" s="35"/>
      <c r="M126" s="35"/>
      <c r="N126" s="35"/>
      <c r="O126" s="35"/>
      <c r="P126" s="35"/>
    </row>
    <row r="127" spans="1:16">
      <c r="A127" s="219">
        <v>104</v>
      </c>
      <c r="B127" s="260"/>
      <c r="C127" s="261"/>
      <c r="D127" s="262"/>
      <c r="E127" s="262"/>
      <c r="F127" s="262"/>
      <c r="G127" s="264"/>
      <c r="H127" s="150" t="s">
        <v>12</v>
      </c>
      <c r="I127" s="151">
        <f t="shared" si="3"/>
        <v>1</v>
      </c>
      <c r="J127" s="220">
        <f t="shared" si="2"/>
        <v>0</v>
      </c>
      <c r="K127" s="35"/>
      <c r="L127" s="35"/>
      <c r="M127" s="35"/>
      <c r="N127" s="35"/>
      <c r="O127" s="35"/>
      <c r="P127" s="35"/>
    </row>
    <row r="128" spans="1:16">
      <c r="A128" s="219">
        <v>105</v>
      </c>
      <c r="B128" s="260"/>
      <c r="C128" s="261"/>
      <c r="D128" s="262"/>
      <c r="E128" s="262"/>
      <c r="F128" s="262"/>
      <c r="G128" s="264"/>
      <c r="H128" s="150" t="s">
        <v>12</v>
      </c>
      <c r="I128" s="151">
        <f t="shared" si="3"/>
        <v>1</v>
      </c>
      <c r="J128" s="220">
        <f t="shared" si="2"/>
        <v>0</v>
      </c>
      <c r="K128" s="35"/>
      <c r="L128" s="35"/>
      <c r="M128" s="35"/>
      <c r="N128" s="35"/>
      <c r="O128" s="35"/>
      <c r="P128" s="35"/>
    </row>
    <row r="129" spans="1:16">
      <c r="A129" s="219">
        <v>106</v>
      </c>
      <c r="B129" s="260"/>
      <c r="C129" s="261"/>
      <c r="D129" s="262"/>
      <c r="E129" s="262"/>
      <c r="F129" s="262"/>
      <c r="G129" s="264"/>
      <c r="H129" s="150" t="s">
        <v>12</v>
      </c>
      <c r="I129" s="151">
        <f t="shared" si="3"/>
        <v>1</v>
      </c>
      <c r="J129" s="220">
        <f t="shared" si="2"/>
        <v>0</v>
      </c>
      <c r="K129" s="35"/>
      <c r="L129" s="35"/>
      <c r="M129" s="35"/>
      <c r="N129" s="35"/>
      <c r="O129" s="35"/>
      <c r="P129" s="35"/>
    </row>
    <row r="130" spans="1:16">
      <c r="A130" s="219">
        <v>107</v>
      </c>
      <c r="B130" s="260"/>
      <c r="C130" s="261"/>
      <c r="D130" s="262"/>
      <c r="E130" s="262"/>
      <c r="F130" s="262"/>
      <c r="G130" s="264"/>
      <c r="H130" s="150" t="s">
        <v>12</v>
      </c>
      <c r="I130" s="151">
        <f t="shared" si="3"/>
        <v>1</v>
      </c>
      <c r="J130" s="220">
        <f t="shared" si="2"/>
        <v>0</v>
      </c>
      <c r="K130" s="35"/>
      <c r="L130" s="35"/>
      <c r="M130" s="35"/>
      <c r="N130" s="35"/>
      <c r="O130" s="35"/>
      <c r="P130" s="35"/>
    </row>
    <row r="131" spans="1:16">
      <c r="A131" s="219">
        <v>108</v>
      </c>
      <c r="B131" s="260"/>
      <c r="C131" s="261"/>
      <c r="D131" s="262"/>
      <c r="E131" s="262"/>
      <c r="F131" s="262"/>
      <c r="G131" s="264"/>
      <c r="H131" s="150" t="s">
        <v>12</v>
      </c>
      <c r="I131" s="151">
        <f t="shared" si="3"/>
        <v>1</v>
      </c>
      <c r="J131" s="220">
        <f t="shared" si="2"/>
        <v>0</v>
      </c>
      <c r="K131" s="35"/>
      <c r="L131" s="35"/>
      <c r="M131" s="35"/>
      <c r="N131" s="35"/>
      <c r="O131" s="35"/>
      <c r="P131" s="35"/>
    </row>
    <row r="132" spans="1:16">
      <c r="A132" s="219">
        <v>109</v>
      </c>
      <c r="B132" s="260"/>
      <c r="C132" s="261"/>
      <c r="D132" s="262"/>
      <c r="E132" s="262"/>
      <c r="F132" s="262"/>
      <c r="G132" s="264"/>
      <c r="H132" s="150" t="s">
        <v>12</v>
      </c>
      <c r="I132" s="151">
        <f t="shared" si="3"/>
        <v>1</v>
      </c>
      <c r="J132" s="220">
        <f t="shared" si="2"/>
        <v>0</v>
      </c>
      <c r="K132" s="35"/>
      <c r="L132" s="35"/>
      <c r="M132" s="35"/>
      <c r="N132" s="35"/>
      <c r="O132" s="35"/>
      <c r="P132" s="35"/>
    </row>
    <row r="133" spans="1:16">
      <c r="A133" s="219">
        <v>110</v>
      </c>
      <c r="B133" s="260"/>
      <c r="C133" s="261"/>
      <c r="D133" s="262"/>
      <c r="E133" s="262"/>
      <c r="F133" s="262"/>
      <c r="G133" s="264"/>
      <c r="H133" s="150" t="s">
        <v>12</v>
      </c>
      <c r="I133" s="151">
        <f t="shared" si="3"/>
        <v>1</v>
      </c>
      <c r="J133" s="220">
        <f t="shared" si="2"/>
        <v>0</v>
      </c>
      <c r="K133" s="35"/>
      <c r="L133" s="35"/>
      <c r="M133" s="35"/>
      <c r="N133" s="35"/>
      <c r="O133" s="35"/>
      <c r="P133" s="35"/>
    </row>
    <row r="134" spans="1:16">
      <c r="A134" s="219">
        <v>111</v>
      </c>
      <c r="B134" s="260"/>
      <c r="C134" s="261"/>
      <c r="D134" s="262"/>
      <c r="E134" s="262"/>
      <c r="F134" s="262"/>
      <c r="G134" s="264"/>
      <c r="H134" s="150" t="s">
        <v>12</v>
      </c>
      <c r="I134" s="151">
        <f t="shared" si="3"/>
        <v>1</v>
      </c>
      <c r="J134" s="220">
        <f t="shared" si="2"/>
        <v>0</v>
      </c>
      <c r="K134" s="35"/>
      <c r="L134" s="35"/>
      <c r="M134" s="35"/>
      <c r="N134" s="35"/>
      <c r="O134" s="35"/>
      <c r="P134" s="35"/>
    </row>
    <row r="135" spans="1:16">
      <c r="A135" s="219">
        <v>112</v>
      </c>
      <c r="B135" s="260"/>
      <c r="C135" s="261"/>
      <c r="D135" s="262"/>
      <c r="E135" s="262"/>
      <c r="F135" s="262"/>
      <c r="G135" s="264"/>
      <c r="H135" s="150" t="s">
        <v>12</v>
      </c>
      <c r="I135" s="151">
        <f t="shared" si="3"/>
        <v>1</v>
      </c>
      <c r="J135" s="220">
        <f t="shared" si="2"/>
        <v>0</v>
      </c>
      <c r="K135" s="35"/>
      <c r="L135" s="35"/>
      <c r="M135" s="35"/>
      <c r="N135" s="35"/>
      <c r="O135" s="35"/>
      <c r="P135" s="35"/>
    </row>
    <row r="136" spans="1:16">
      <c r="A136" s="219">
        <v>113</v>
      </c>
      <c r="B136" s="260"/>
      <c r="C136" s="261"/>
      <c r="D136" s="262"/>
      <c r="E136" s="262"/>
      <c r="F136" s="262"/>
      <c r="G136" s="264"/>
      <c r="H136" s="150" t="s">
        <v>12</v>
      </c>
      <c r="I136" s="151">
        <f t="shared" si="3"/>
        <v>1</v>
      </c>
      <c r="J136" s="220">
        <f t="shared" si="2"/>
        <v>0</v>
      </c>
      <c r="K136" s="35"/>
      <c r="L136" s="35"/>
      <c r="M136" s="35"/>
      <c r="N136" s="35"/>
      <c r="O136" s="35"/>
      <c r="P136" s="35"/>
    </row>
    <row r="137" spans="1:16">
      <c r="A137" s="219">
        <v>114</v>
      </c>
      <c r="B137" s="260"/>
      <c r="C137" s="261"/>
      <c r="D137" s="262"/>
      <c r="E137" s="262"/>
      <c r="F137" s="262"/>
      <c r="G137" s="264"/>
      <c r="H137" s="150" t="s">
        <v>12</v>
      </c>
      <c r="I137" s="151">
        <f t="shared" si="3"/>
        <v>1</v>
      </c>
      <c r="J137" s="220">
        <f t="shared" si="2"/>
        <v>0</v>
      </c>
      <c r="K137" s="35"/>
      <c r="L137" s="35"/>
      <c r="M137" s="35"/>
      <c r="N137" s="35"/>
      <c r="O137" s="35"/>
      <c r="P137" s="35"/>
    </row>
    <row r="138" spans="1:16">
      <c r="A138" s="219">
        <v>115</v>
      </c>
      <c r="B138" s="260"/>
      <c r="C138" s="261"/>
      <c r="D138" s="262"/>
      <c r="E138" s="262"/>
      <c r="F138" s="262"/>
      <c r="G138" s="264"/>
      <c r="H138" s="150" t="s">
        <v>12</v>
      </c>
      <c r="I138" s="151">
        <f t="shared" si="3"/>
        <v>1</v>
      </c>
      <c r="J138" s="220">
        <f t="shared" si="2"/>
        <v>0</v>
      </c>
      <c r="K138" s="35"/>
      <c r="L138" s="35"/>
      <c r="M138" s="35"/>
      <c r="N138" s="35"/>
      <c r="O138" s="35"/>
      <c r="P138" s="35"/>
    </row>
    <row r="139" spans="1:16">
      <c r="A139" s="219">
        <v>116</v>
      </c>
      <c r="B139" s="260"/>
      <c r="C139" s="261"/>
      <c r="D139" s="262"/>
      <c r="E139" s="262"/>
      <c r="F139" s="262"/>
      <c r="G139" s="264"/>
      <c r="H139" s="150" t="s">
        <v>12</v>
      </c>
      <c r="I139" s="151">
        <f t="shared" si="3"/>
        <v>1</v>
      </c>
      <c r="J139" s="220">
        <f t="shared" si="2"/>
        <v>0</v>
      </c>
      <c r="K139" s="35"/>
      <c r="L139" s="35"/>
      <c r="M139" s="35"/>
      <c r="N139" s="35"/>
      <c r="O139" s="35"/>
      <c r="P139" s="35"/>
    </row>
    <row r="140" spans="1:16">
      <c r="A140" s="219">
        <v>117</v>
      </c>
      <c r="B140" s="260"/>
      <c r="C140" s="261"/>
      <c r="D140" s="262"/>
      <c r="E140" s="262"/>
      <c r="F140" s="262"/>
      <c r="G140" s="264"/>
      <c r="H140" s="150" t="s">
        <v>12</v>
      </c>
      <c r="I140" s="151">
        <f t="shared" si="3"/>
        <v>1</v>
      </c>
      <c r="J140" s="220">
        <f t="shared" si="2"/>
        <v>0</v>
      </c>
      <c r="K140" s="35"/>
      <c r="L140" s="35"/>
      <c r="M140" s="35"/>
      <c r="N140" s="35"/>
      <c r="O140" s="35"/>
      <c r="P140" s="35"/>
    </row>
    <row r="141" spans="1:16">
      <c r="A141" s="219">
        <v>118</v>
      </c>
      <c r="B141" s="260"/>
      <c r="C141" s="261"/>
      <c r="D141" s="262"/>
      <c r="E141" s="262"/>
      <c r="F141" s="262"/>
      <c r="G141" s="264"/>
      <c r="H141" s="150" t="s">
        <v>12</v>
      </c>
      <c r="I141" s="151">
        <f t="shared" si="3"/>
        <v>1</v>
      </c>
      <c r="J141" s="220">
        <f t="shared" si="2"/>
        <v>0</v>
      </c>
      <c r="K141" s="35"/>
      <c r="L141" s="35"/>
      <c r="M141" s="35"/>
      <c r="N141" s="35"/>
      <c r="O141" s="35"/>
      <c r="P141" s="35"/>
    </row>
    <row r="142" spans="1:16">
      <c r="A142" s="219">
        <v>119</v>
      </c>
      <c r="B142" s="260"/>
      <c r="C142" s="261"/>
      <c r="D142" s="262"/>
      <c r="E142" s="262"/>
      <c r="F142" s="262"/>
      <c r="G142" s="264"/>
      <c r="H142" s="150" t="s">
        <v>12</v>
      </c>
      <c r="I142" s="151">
        <f t="shared" si="3"/>
        <v>1</v>
      </c>
      <c r="J142" s="220">
        <f t="shared" si="2"/>
        <v>0</v>
      </c>
      <c r="K142" s="35"/>
      <c r="L142" s="35"/>
      <c r="M142" s="35"/>
      <c r="N142" s="35"/>
      <c r="O142" s="35"/>
      <c r="P142" s="35"/>
    </row>
    <row r="143" spans="1:16">
      <c r="A143" s="219">
        <v>120</v>
      </c>
      <c r="B143" s="260"/>
      <c r="C143" s="261"/>
      <c r="D143" s="262"/>
      <c r="E143" s="262"/>
      <c r="F143" s="262"/>
      <c r="G143" s="264"/>
      <c r="H143" s="150" t="s">
        <v>12</v>
      </c>
      <c r="I143" s="151">
        <f t="shared" si="3"/>
        <v>1</v>
      </c>
      <c r="J143" s="220">
        <f t="shared" si="2"/>
        <v>0</v>
      </c>
      <c r="K143" s="35"/>
      <c r="L143" s="35"/>
      <c r="M143" s="35"/>
      <c r="N143" s="35"/>
      <c r="O143" s="35"/>
      <c r="P143" s="35"/>
    </row>
    <row r="144" spans="1:16">
      <c r="A144" s="219">
        <v>121</v>
      </c>
      <c r="B144" s="260"/>
      <c r="C144" s="261"/>
      <c r="D144" s="262"/>
      <c r="E144" s="262"/>
      <c r="F144" s="262"/>
      <c r="G144" s="264"/>
      <c r="H144" s="150" t="s">
        <v>12</v>
      </c>
      <c r="I144" s="151">
        <f t="shared" si="3"/>
        <v>1</v>
      </c>
      <c r="J144" s="220">
        <f t="shared" si="2"/>
        <v>0</v>
      </c>
      <c r="K144" s="35"/>
      <c r="L144" s="35"/>
      <c r="M144" s="35"/>
      <c r="N144" s="35"/>
      <c r="O144" s="35"/>
      <c r="P144" s="35"/>
    </row>
    <row r="145" spans="1:16">
      <c r="A145" s="219">
        <v>122</v>
      </c>
      <c r="B145" s="260"/>
      <c r="C145" s="261"/>
      <c r="D145" s="262"/>
      <c r="E145" s="262"/>
      <c r="F145" s="262"/>
      <c r="G145" s="264"/>
      <c r="H145" s="150" t="s">
        <v>12</v>
      </c>
      <c r="I145" s="151">
        <f t="shared" si="3"/>
        <v>1</v>
      </c>
      <c r="J145" s="220">
        <f t="shared" si="2"/>
        <v>0</v>
      </c>
      <c r="K145" s="35"/>
      <c r="L145" s="35"/>
      <c r="M145" s="35"/>
      <c r="N145" s="35"/>
      <c r="O145" s="35"/>
      <c r="P145" s="35"/>
    </row>
    <row r="146" spans="1:16">
      <c r="A146" s="219">
        <v>123</v>
      </c>
      <c r="B146" s="260"/>
      <c r="C146" s="261"/>
      <c r="D146" s="262"/>
      <c r="E146" s="262"/>
      <c r="F146" s="262"/>
      <c r="G146" s="264"/>
      <c r="H146" s="150" t="s">
        <v>12</v>
      </c>
      <c r="I146" s="151">
        <f t="shared" si="3"/>
        <v>1</v>
      </c>
      <c r="J146" s="220">
        <f t="shared" si="2"/>
        <v>0</v>
      </c>
      <c r="K146" s="35"/>
      <c r="L146" s="35"/>
      <c r="M146" s="35"/>
      <c r="N146" s="35"/>
      <c r="O146" s="35"/>
      <c r="P146" s="35"/>
    </row>
    <row r="147" spans="1:16">
      <c r="A147" s="219">
        <v>124</v>
      </c>
      <c r="B147" s="260"/>
      <c r="C147" s="261"/>
      <c r="D147" s="262"/>
      <c r="E147" s="262"/>
      <c r="F147" s="262"/>
      <c r="G147" s="264"/>
      <c r="H147" s="150" t="s">
        <v>12</v>
      </c>
      <c r="I147" s="151">
        <f t="shared" si="3"/>
        <v>1</v>
      </c>
      <c r="J147" s="220">
        <f t="shared" si="2"/>
        <v>0</v>
      </c>
      <c r="K147" s="35"/>
      <c r="L147" s="35"/>
      <c r="M147" s="35"/>
      <c r="N147" s="35"/>
      <c r="O147" s="35"/>
      <c r="P147" s="35"/>
    </row>
    <row r="148" spans="1:16">
      <c r="A148" s="219">
        <v>125</v>
      </c>
      <c r="B148" s="260"/>
      <c r="C148" s="261"/>
      <c r="D148" s="262"/>
      <c r="E148" s="262"/>
      <c r="F148" s="262"/>
      <c r="G148" s="264"/>
      <c r="H148" s="150" t="s">
        <v>12</v>
      </c>
      <c r="I148" s="151">
        <f t="shared" si="3"/>
        <v>1</v>
      </c>
      <c r="J148" s="220">
        <f t="shared" si="2"/>
        <v>0</v>
      </c>
      <c r="K148" s="35"/>
      <c r="L148" s="35"/>
      <c r="M148" s="35"/>
      <c r="N148" s="35"/>
      <c r="O148" s="35"/>
      <c r="P148" s="35"/>
    </row>
    <row r="149" spans="1:16">
      <c r="A149" s="219">
        <v>126</v>
      </c>
      <c r="B149" s="260"/>
      <c r="C149" s="261"/>
      <c r="D149" s="262"/>
      <c r="E149" s="262"/>
      <c r="F149" s="262"/>
      <c r="G149" s="264"/>
      <c r="H149" s="150" t="s">
        <v>12</v>
      </c>
      <c r="I149" s="151">
        <f t="shared" si="3"/>
        <v>1</v>
      </c>
      <c r="J149" s="220">
        <f t="shared" si="2"/>
        <v>0</v>
      </c>
      <c r="K149" s="35"/>
      <c r="L149" s="35"/>
      <c r="M149" s="35"/>
      <c r="N149" s="35"/>
      <c r="O149" s="35"/>
      <c r="P149" s="35"/>
    </row>
    <row r="150" spans="1:16">
      <c r="A150" s="219">
        <v>127</v>
      </c>
      <c r="B150" s="260"/>
      <c r="C150" s="261"/>
      <c r="D150" s="262"/>
      <c r="E150" s="262"/>
      <c r="F150" s="262"/>
      <c r="G150" s="264"/>
      <c r="H150" s="150" t="s">
        <v>12</v>
      </c>
      <c r="I150" s="151">
        <f t="shared" si="3"/>
        <v>1</v>
      </c>
      <c r="J150" s="220">
        <f t="shared" si="2"/>
        <v>0</v>
      </c>
      <c r="K150" s="35"/>
      <c r="L150" s="35"/>
      <c r="M150" s="35"/>
      <c r="N150" s="35"/>
      <c r="O150" s="35"/>
      <c r="P150" s="35"/>
    </row>
    <row r="151" spans="1:16">
      <c r="A151" s="219">
        <v>128</v>
      </c>
      <c r="B151" s="260"/>
      <c r="C151" s="261"/>
      <c r="D151" s="262"/>
      <c r="E151" s="262"/>
      <c r="F151" s="262"/>
      <c r="G151" s="264"/>
      <c r="H151" s="150" t="s">
        <v>12</v>
      </c>
      <c r="I151" s="151">
        <f t="shared" si="3"/>
        <v>1</v>
      </c>
      <c r="J151" s="220">
        <f t="shared" si="2"/>
        <v>0</v>
      </c>
      <c r="K151" s="35"/>
      <c r="L151" s="35"/>
      <c r="M151" s="35"/>
      <c r="N151" s="35"/>
      <c r="O151" s="35"/>
      <c r="P151" s="35"/>
    </row>
    <row r="152" spans="1:16">
      <c r="A152" s="219">
        <v>129</v>
      </c>
      <c r="B152" s="260"/>
      <c r="C152" s="261"/>
      <c r="D152" s="262"/>
      <c r="E152" s="262"/>
      <c r="F152" s="262"/>
      <c r="G152" s="264"/>
      <c r="H152" s="150" t="s">
        <v>12</v>
      </c>
      <c r="I152" s="151">
        <f t="shared" si="3"/>
        <v>1</v>
      </c>
      <c r="J152" s="220">
        <f t="shared" ref="J152:J215" si="4">+G152*I152</f>
        <v>0</v>
      </c>
      <c r="K152" s="35"/>
      <c r="L152" s="35"/>
      <c r="M152" s="35"/>
      <c r="N152" s="35"/>
      <c r="O152" s="35"/>
      <c r="P152" s="35"/>
    </row>
    <row r="153" spans="1:16">
      <c r="A153" s="219">
        <v>130</v>
      </c>
      <c r="B153" s="260"/>
      <c r="C153" s="261"/>
      <c r="D153" s="262"/>
      <c r="E153" s="262"/>
      <c r="F153" s="262"/>
      <c r="G153" s="264"/>
      <c r="H153" s="150" t="s">
        <v>12</v>
      </c>
      <c r="I153" s="151">
        <f t="shared" ref="I153:I216" si="5">IF(H153="eur",1,"")</f>
        <v>1</v>
      </c>
      <c r="J153" s="220">
        <f t="shared" si="4"/>
        <v>0</v>
      </c>
      <c r="K153" s="35"/>
      <c r="L153" s="35"/>
      <c r="M153" s="35"/>
      <c r="N153" s="35"/>
      <c r="O153" s="35"/>
      <c r="P153" s="35"/>
    </row>
    <row r="154" spans="1:16">
      <c r="A154" s="219">
        <v>131</v>
      </c>
      <c r="B154" s="260"/>
      <c r="C154" s="261"/>
      <c r="D154" s="262"/>
      <c r="E154" s="262"/>
      <c r="F154" s="262"/>
      <c r="G154" s="264"/>
      <c r="H154" s="150" t="s">
        <v>12</v>
      </c>
      <c r="I154" s="151">
        <f t="shared" si="5"/>
        <v>1</v>
      </c>
      <c r="J154" s="220">
        <f t="shared" si="4"/>
        <v>0</v>
      </c>
      <c r="K154" s="35"/>
      <c r="L154" s="35"/>
      <c r="M154" s="35"/>
      <c r="N154" s="35"/>
      <c r="O154" s="35"/>
      <c r="P154" s="35"/>
    </row>
    <row r="155" spans="1:16">
      <c r="A155" s="219">
        <v>132</v>
      </c>
      <c r="B155" s="260"/>
      <c r="C155" s="261"/>
      <c r="D155" s="262"/>
      <c r="E155" s="262"/>
      <c r="F155" s="262"/>
      <c r="G155" s="264"/>
      <c r="H155" s="150" t="s">
        <v>12</v>
      </c>
      <c r="I155" s="151">
        <f t="shared" si="5"/>
        <v>1</v>
      </c>
      <c r="J155" s="220">
        <f t="shared" si="4"/>
        <v>0</v>
      </c>
      <c r="K155" s="35"/>
      <c r="L155" s="35"/>
      <c r="M155" s="35"/>
      <c r="N155" s="35"/>
      <c r="O155" s="35"/>
      <c r="P155" s="35"/>
    </row>
    <row r="156" spans="1:16">
      <c r="A156" s="219">
        <v>133</v>
      </c>
      <c r="B156" s="260"/>
      <c r="C156" s="261"/>
      <c r="D156" s="262"/>
      <c r="E156" s="262"/>
      <c r="F156" s="262"/>
      <c r="G156" s="264"/>
      <c r="H156" s="150" t="s">
        <v>12</v>
      </c>
      <c r="I156" s="151">
        <f t="shared" si="5"/>
        <v>1</v>
      </c>
      <c r="J156" s="220">
        <f t="shared" si="4"/>
        <v>0</v>
      </c>
      <c r="K156" s="35"/>
      <c r="L156" s="35"/>
      <c r="M156" s="35"/>
      <c r="N156" s="35"/>
      <c r="O156" s="35"/>
      <c r="P156" s="35"/>
    </row>
    <row r="157" spans="1:16">
      <c r="A157" s="219">
        <v>134</v>
      </c>
      <c r="B157" s="260"/>
      <c r="C157" s="261"/>
      <c r="D157" s="262"/>
      <c r="E157" s="262"/>
      <c r="F157" s="262"/>
      <c r="G157" s="264"/>
      <c r="H157" s="150" t="s">
        <v>12</v>
      </c>
      <c r="I157" s="151">
        <f t="shared" si="5"/>
        <v>1</v>
      </c>
      <c r="J157" s="220">
        <f t="shared" si="4"/>
        <v>0</v>
      </c>
      <c r="K157" s="35"/>
      <c r="L157" s="35"/>
      <c r="M157" s="35"/>
      <c r="N157" s="35"/>
      <c r="O157" s="35"/>
      <c r="P157" s="35"/>
    </row>
    <row r="158" spans="1:16">
      <c r="A158" s="219">
        <v>135</v>
      </c>
      <c r="B158" s="260"/>
      <c r="C158" s="261"/>
      <c r="D158" s="262"/>
      <c r="E158" s="262"/>
      <c r="F158" s="262"/>
      <c r="G158" s="264"/>
      <c r="H158" s="150" t="s">
        <v>12</v>
      </c>
      <c r="I158" s="151">
        <f t="shared" si="5"/>
        <v>1</v>
      </c>
      <c r="J158" s="220">
        <f t="shared" si="4"/>
        <v>0</v>
      </c>
      <c r="K158" s="35"/>
      <c r="L158" s="35"/>
      <c r="M158" s="35"/>
      <c r="N158" s="35"/>
      <c r="O158" s="35"/>
      <c r="P158" s="35"/>
    </row>
    <row r="159" spans="1:16">
      <c r="A159" s="219">
        <v>136</v>
      </c>
      <c r="B159" s="260"/>
      <c r="C159" s="261"/>
      <c r="D159" s="262"/>
      <c r="E159" s="262"/>
      <c r="F159" s="262"/>
      <c r="G159" s="264"/>
      <c r="H159" s="150" t="s">
        <v>12</v>
      </c>
      <c r="I159" s="151">
        <f t="shared" si="5"/>
        <v>1</v>
      </c>
      <c r="J159" s="220">
        <f t="shared" si="4"/>
        <v>0</v>
      </c>
      <c r="K159" s="35"/>
      <c r="L159" s="35"/>
      <c r="M159" s="35"/>
      <c r="N159" s="35"/>
      <c r="O159" s="35"/>
      <c r="P159" s="35"/>
    </row>
    <row r="160" spans="1:16">
      <c r="A160" s="219">
        <v>137</v>
      </c>
      <c r="B160" s="260"/>
      <c r="C160" s="261"/>
      <c r="D160" s="262"/>
      <c r="E160" s="262"/>
      <c r="F160" s="262"/>
      <c r="G160" s="264"/>
      <c r="H160" s="150" t="s">
        <v>12</v>
      </c>
      <c r="I160" s="151">
        <f t="shared" si="5"/>
        <v>1</v>
      </c>
      <c r="J160" s="220">
        <f t="shared" si="4"/>
        <v>0</v>
      </c>
      <c r="K160" s="35"/>
      <c r="L160" s="35"/>
      <c r="M160" s="35"/>
      <c r="N160" s="35"/>
      <c r="O160" s="35"/>
      <c r="P160" s="35"/>
    </row>
    <row r="161" spans="1:16">
      <c r="A161" s="219">
        <v>138</v>
      </c>
      <c r="B161" s="260"/>
      <c r="C161" s="261"/>
      <c r="D161" s="262"/>
      <c r="E161" s="262"/>
      <c r="F161" s="262"/>
      <c r="G161" s="264"/>
      <c r="H161" s="150" t="s">
        <v>12</v>
      </c>
      <c r="I161" s="151">
        <f t="shared" si="5"/>
        <v>1</v>
      </c>
      <c r="J161" s="220">
        <f t="shared" si="4"/>
        <v>0</v>
      </c>
      <c r="K161" s="35"/>
      <c r="L161" s="35"/>
      <c r="M161" s="35"/>
      <c r="N161" s="35"/>
      <c r="O161" s="35"/>
      <c r="P161" s="35"/>
    </row>
    <row r="162" spans="1:16">
      <c r="A162" s="219">
        <v>139</v>
      </c>
      <c r="B162" s="260"/>
      <c r="C162" s="261"/>
      <c r="D162" s="262"/>
      <c r="E162" s="262"/>
      <c r="F162" s="262"/>
      <c r="G162" s="264"/>
      <c r="H162" s="150" t="s">
        <v>12</v>
      </c>
      <c r="I162" s="151">
        <f t="shared" si="5"/>
        <v>1</v>
      </c>
      <c r="J162" s="220">
        <f t="shared" si="4"/>
        <v>0</v>
      </c>
      <c r="K162" s="35"/>
      <c r="L162" s="35"/>
      <c r="M162" s="35"/>
      <c r="N162" s="35"/>
      <c r="O162" s="35"/>
      <c r="P162" s="35"/>
    </row>
    <row r="163" spans="1:16">
      <c r="A163" s="219">
        <v>140</v>
      </c>
      <c r="B163" s="260"/>
      <c r="C163" s="261"/>
      <c r="D163" s="262"/>
      <c r="E163" s="262"/>
      <c r="F163" s="262"/>
      <c r="G163" s="264"/>
      <c r="H163" s="150" t="s">
        <v>12</v>
      </c>
      <c r="I163" s="151">
        <f t="shared" si="5"/>
        <v>1</v>
      </c>
      <c r="J163" s="220">
        <f t="shared" si="4"/>
        <v>0</v>
      </c>
      <c r="K163" s="35"/>
      <c r="L163" s="35"/>
      <c r="M163" s="35"/>
      <c r="N163" s="35"/>
      <c r="O163" s="35"/>
      <c r="P163" s="35"/>
    </row>
    <row r="164" spans="1:16">
      <c r="A164" s="219">
        <v>141</v>
      </c>
      <c r="B164" s="260"/>
      <c r="C164" s="261"/>
      <c r="D164" s="262"/>
      <c r="E164" s="262"/>
      <c r="F164" s="262"/>
      <c r="G164" s="264"/>
      <c r="H164" s="150" t="s">
        <v>12</v>
      </c>
      <c r="I164" s="151">
        <f t="shared" si="5"/>
        <v>1</v>
      </c>
      <c r="J164" s="220">
        <f t="shared" si="4"/>
        <v>0</v>
      </c>
      <c r="K164" s="35"/>
      <c r="L164" s="35"/>
      <c r="M164" s="35"/>
      <c r="N164" s="35"/>
      <c r="O164" s="35"/>
      <c r="P164" s="35"/>
    </row>
    <row r="165" spans="1:16">
      <c r="A165" s="219">
        <v>142</v>
      </c>
      <c r="B165" s="260"/>
      <c r="C165" s="261"/>
      <c r="D165" s="262"/>
      <c r="E165" s="262"/>
      <c r="F165" s="262"/>
      <c r="G165" s="264"/>
      <c r="H165" s="150" t="s">
        <v>12</v>
      </c>
      <c r="I165" s="151">
        <f t="shared" si="5"/>
        <v>1</v>
      </c>
      <c r="J165" s="220">
        <f t="shared" si="4"/>
        <v>0</v>
      </c>
      <c r="K165" s="35"/>
      <c r="L165" s="35"/>
      <c r="M165" s="35"/>
      <c r="N165" s="35"/>
      <c r="O165" s="35"/>
      <c r="P165" s="35"/>
    </row>
    <row r="166" spans="1:16">
      <c r="A166" s="219">
        <v>143</v>
      </c>
      <c r="B166" s="260"/>
      <c r="C166" s="261"/>
      <c r="D166" s="262"/>
      <c r="E166" s="262"/>
      <c r="F166" s="262"/>
      <c r="G166" s="264"/>
      <c r="H166" s="150" t="s">
        <v>12</v>
      </c>
      <c r="I166" s="151">
        <f t="shared" si="5"/>
        <v>1</v>
      </c>
      <c r="J166" s="220">
        <f t="shared" si="4"/>
        <v>0</v>
      </c>
      <c r="K166" s="35"/>
      <c r="L166" s="35"/>
      <c r="M166" s="35"/>
      <c r="N166" s="35"/>
      <c r="O166" s="35"/>
      <c r="P166" s="35"/>
    </row>
    <row r="167" spans="1:16">
      <c r="A167" s="219">
        <v>144</v>
      </c>
      <c r="B167" s="260"/>
      <c r="C167" s="261"/>
      <c r="D167" s="262"/>
      <c r="E167" s="262"/>
      <c r="F167" s="262"/>
      <c r="G167" s="264"/>
      <c r="H167" s="150" t="s">
        <v>12</v>
      </c>
      <c r="I167" s="151">
        <f t="shared" si="5"/>
        <v>1</v>
      </c>
      <c r="J167" s="220">
        <f t="shared" si="4"/>
        <v>0</v>
      </c>
      <c r="K167" s="35"/>
      <c r="L167" s="35"/>
      <c r="M167" s="35"/>
      <c r="N167" s="35"/>
      <c r="O167" s="35"/>
      <c r="P167" s="35"/>
    </row>
    <row r="168" spans="1:16">
      <c r="A168" s="219">
        <v>145</v>
      </c>
      <c r="B168" s="260"/>
      <c r="C168" s="261"/>
      <c r="D168" s="262"/>
      <c r="E168" s="262"/>
      <c r="F168" s="262"/>
      <c r="G168" s="264"/>
      <c r="H168" s="150" t="s">
        <v>12</v>
      </c>
      <c r="I168" s="151">
        <f t="shared" si="5"/>
        <v>1</v>
      </c>
      <c r="J168" s="220">
        <f t="shared" si="4"/>
        <v>0</v>
      </c>
      <c r="K168" s="35"/>
      <c r="L168" s="35"/>
      <c r="M168" s="35"/>
      <c r="N168" s="35"/>
      <c r="O168" s="35"/>
      <c r="P168" s="35"/>
    </row>
    <row r="169" spans="1:16">
      <c r="A169" s="219">
        <v>146</v>
      </c>
      <c r="B169" s="260"/>
      <c r="C169" s="261"/>
      <c r="D169" s="262"/>
      <c r="E169" s="262"/>
      <c r="F169" s="262"/>
      <c r="G169" s="264"/>
      <c r="H169" s="150" t="s">
        <v>12</v>
      </c>
      <c r="I169" s="151">
        <f t="shared" si="5"/>
        <v>1</v>
      </c>
      <c r="J169" s="220">
        <f t="shared" si="4"/>
        <v>0</v>
      </c>
      <c r="K169" s="35"/>
      <c r="L169" s="35"/>
      <c r="M169" s="35"/>
      <c r="N169" s="35"/>
      <c r="O169" s="35"/>
      <c r="P169" s="35"/>
    </row>
    <row r="170" spans="1:16">
      <c r="A170" s="219">
        <v>147</v>
      </c>
      <c r="B170" s="260"/>
      <c r="C170" s="261"/>
      <c r="D170" s="262"/>
      <c r="E170" s="262"/>
      <c r="F170" s="262"/>
      <c r="G170" s="264"/>
      <c r="H170" s="150" t="s">
        <v>12</v>
      </c>
      <c r="I170" s="151">
        <f t="shared" si="5"/>
        <v>1</v>
      </c>
      <c r="J170" s="220">
        <f t="shared" si="4"/>
        <v>0</v>
      </c>
      <c r="K170" s="35"/>
      <c r="L170" s="35"/>
      <c r="M170" s="35"/>
      <c r="N170" s="35"/>
      <c r="O170" s="35"/>
      <c r="P170" s="35"/>
    </row>
    <row r="171" spans="1:16">
      <c r="A171" s="219">
        <v>148</v>
      </c>
      <c r="B171" s="260"/>
      <c r="C171" s="261"/>
      <c r="D171" s="262"/>
      <c r="E171" s="262"/>
      <c r="F171" s="262"/>
      <c r="G171" s="264"/>
      <c r="H171" s="150" t="s">
        <v>12</v>
      </c>
      <c r="I171" s="151">
        <f t="shared" si="5"/>
        <v>1</v>
      </c>
      <c r="J171" s="220">
        <f t="shared" si="4"/>
        <v>0</v>
      </c>
      <c r="K171" s="35"/>
      <c r="L171" s="35"/>
      <c r="M171" s="35"/>
      <c r="N171" s="35"/>
      <c r="O171" s="35"/>
      <c r="P171" s="35"/>
    </row>
    <row r="172" spans="1:16">
      <c r="A172" s="219">
        <v>149</v>
      </c>
      <c r="B172" s="260"/>
      <c r="C172" s="261"/>
      <c r="D172" s="262"/>
      <c r="E172" s="262"/>
      <c r="F172" s="262"/>
      <c r="G172" s="264"/>
      <c r="H172" s="150" t="s">
        <v>12</v>
      </c>
      <c r="I172" s="151">
        <f t="shared" si="5"/>
        <v>1</v>
      </c>
      <c r="J172" s="220">
        <f t="shared" si="4"/>
        <v>0</v>
      </c>
      <c r="K172" s="35"/>
      <c r="L172" s="35"/>
      <c r="M172" s="35"/>
      <c r="N172" s="35"/>
      <c r="O172" s="35"/>
      <c r="P172" s="35"/>
    </row>
    <row r="173" spans="1:16">
      <c r="A173" s="219">
        <v>150</v>
      </c>
      <c r="B173" s="260"/>
      <c r="C173" s="261"/>
      <c r="D173" s="262"/>
      <c r="E173" s="262"/>
      <c r="F173" s="262"/>
      <c r="G173" s="264"/>
      <c r="H173" s="150" t="s">
        <v>12</v>
      </c>
      <c r="I173" s="151">
        <f t="shared" si="5"/>
        <v>1</v>
      </c>
      <c r="J173" s="220">
        <f t="shared" si="4"/>
        <v>0</v>
      </c>
      <c r="K173" s="35"/>
      <c r="L173" s="35"/>
      <c r="M173" s="35"/>
      <c r="N173" s="35"/>
      <c r="O173" s="35"/>
      <c r="P173" s="35"/>
    </row>
    <row r="174" spans="1:16">
      <c r="A174" s="219">
        <v>151</v>
      </c>
      <c r="B174" s="260"/>
      <c r="C174" s="261"/>
      <c r="D174" s="262"/>
      <c r="E174" s="262"/>
      <c r="F174" s="262"/>
      <c r="G174" s="264"/>
      <c r="H174" s="150" t="s">
        <v>12</v>
      </c>
      <c r="I174" s="151">
        <f t="shared" si="5"/>
        <v>1</v>
      </c>
      <c r="J174" s="220">
        <f t="shared" si="4"/>
        <v>0</v>
      </c>
      <c r="K174" s="35"/>
      <c r="L174" s="35"/>
      <c r="M174" s="35"/>
      <c r="N174" s="35"/>
      <c r="O174" s="35"/>
      <c r="P174" s="35"/>
    </row>
    <row r="175" spans="1:16">
      <c r="A175" s="219">
        <v>152</v>
      </c>
      <c r="B175" s="260"/>
      <c r="C175" s="261"/>
      <c r="D175" s="262"/>
      <c r="E175" s="262"/>
      <c r="F175" s="262"/>
      <c r="G175" s="264"/>
      <c r="H175" s="150" t="s">
        <v>12</v>
      </c>
      <c r="I175" s="151">
        <f t="shared" si="5"/>
        <v>1</v>
      </c>
      <c r="J175" s="220">
        <f t="shared" si="4"/>
        <v>0</v>
      </c>
      <c r="K175" s="35"/>
      <c r="L175" s="35"/>
      <c r="M175" s="35"/>
      <c r="N175" s="35"/>
      <c r="O175" s="35"/>
      <c r="P175" s="35"/>
    </row>
    <row r="176" spans="1:16">
      <c r="A176" s="219">
        <v>153</v>
      </c>
      <c r="B176" s="260"/>
      <c r="C176" s="261"/>
      <c r="D176" s="262"/>
      <c r="E176" s="262"/>
      <c r="F176" s="262"/>
      <c r="G176" s="264"/>
      <c r="H176" s="150" t="s">
        <v>12</v>
      </c>
      <c r="I176" s="151">
        <f t="shared" si="5"/>
        <v>1</v>
      </c>
      <c r="J176" s="220">
        <f t="shared" si="4"/>
        <v>0</v>
      </c>
      <c r="K176" s="35"/>
      <c r="L176" s="35"/>
      <c r="M176" s="35"/>
      <c r="N176" s="35"/>
      <c r="O176" s="35"/>
      <c r="P176" s="35"/>
    </row>
    <row r="177" spans="1:16">
      <c r="A177" s="219">
        <v>154</v>
      </c>
      <c r="B177" s="260"/>
      <c r="C177" s="261"/>
      <c r="D177" s="262"/>
      <c r="E177" s="262"/>
      <c r="F177" s="262"/>
      <c r="G177" s="264"/>
      <c r="H177" s="150" t="s">
        <v>12</v>
      </c>
      <c r="I177" s="151">
        <f t="shared" si="5"/>
        <v>1</v>
      </c>
      <c r="J177" s="220">
        <f t="shared" si="4"/>
        <v>0</v>
      </c>
      <c r="K177" s="35"/>
      <c r="L177" s="35"/>
      <c r="M177" s="35"/>
      <c r="N177" s="35"/>
      <c r="O177" s="35"/>
      <c r="P177" s="35"/>
    </row>
    <row r="178" spans="1:16">
      <c r="A178" s="219">
        <v>155</v>
      </c>
      <c r="B178" s="260"/>
      <c r="C178" s="261"/>
      <c r="D178" s="262"/>
      <c r="E178" s="262"/>
      <c r="F178" s="262"/>
      <c r="G178" s="264"/>
      <c r="H178" s="150" t="s">
        <v>12</v>
      </c>
      <c r="I178" s="151">
        <f t="shared" si="5"/>
        <v>1</v>
      </c>
      <c r="J178" s="220">
        <f t="shared" si="4"/>
        <v>0</v>
      </c>
      <c r="K178" s="35"/>
      <c r="L178" s="35"/>
      <c r="M178" s="35"/>
      <c r="N178" s="35"/>
      <c r="O178" s="35"/>
      <c r="P178" s="35"/>
    </row>
    <row r="179" spans="1:16">
      <c r="A179" s="219">
        <v>156</v>
      </c>
      <c r="B179" s="260"/>
      <c r="C179" s="261"/>
      <c r="D179" s="262"/>
      <c r="E179" s="262"/>
      <c r="F179" s="262"/>
      <c r="G179" s="264"/>
      <c r="H179" s="150" t="s">
        <v>12</v>
      </c>
      <c r="I179" s="151">
        <f t="shared" si="5"/>
        <v>1</v>
      </c>
      <c r="J179" s="220">
        <f t="shared" si="4"/>
        <v>0</v>
      </c>
      <c r="K179" s="35"/>
      <c r="L179" s="35"/>
      <c r="M179" s="35"/>
      <c r="N179" s="35"/>
      <c r="O179" s="35"/>
      <c r="P179" s="35"/>
    </row>
    <row r="180" spans="1:16">
      <c r="A180" s="219">
        <v>157</v>
      </c>
      <c r="B180" s="260"/>
      <c r="C180" s="261"/>
      <c r="D180" s="262"/>
      <c r="E180" s="262"/>
      <c r="F180" s="262"/>
      <c r="G180" s="264"/>
      <c r="H180" s="150" t="s">
        <v>12</v>
      </c>
      <c r="I180" s="151">
        <f t="shared" si="5"/>
        <v>1</v>
      </c>
      <c r="J180" s="220">
        <f t="shared" si="4"/>
        <v>0</v>
      </c>
      <c r="K180" s="35"/>
      <c r="L180" s="35"/>
      <c r="M180" s="35"/>
      <c r="N180" s="35"/>
      <c r="O180" s="35"/>
      <c r="P180" s="35"/>
    </row>
    <row r="181" spans="1:16">
      <c r="A181" s="219">
        <v>158</v>
      </c>
      <c r="B181" s="260"/>
      <c r="C181" s="261"/>
      <c r="D181" s="262"/>
      <c r="E181" s="262"/>
      <c r="F181" s="262"/>
      <c r="G181" s="264"/>
      <c r="H181" s="150" t="s">
        <v>12</v>
      </c>
      <c r="I181" s="151">
        <f t="shared" si="5"/>
        <v>1</v>
      </c>
      <c r="J181" s="220">
        <f t="shared" si="4"/>
        <v>0</v>
      </c>
      <c r="K181" s="35"/>
      <c r="L181" s="35"/>
      <c r="M181" s="35"/>
      <c r="N181" s="35"/>
      <c r="O181" s="35"/>
      <c r="P181" s="35"/>
    </row>
    <row r="182" spans="1:16">
      <c r="A182" s="219">
        <v>159</v>
      </c>
      <c r="B182" s="260"/>
      <c r="C182" s="261"/>
      <c r="D182" s="262"/>
      <c r="E182" s="262"/>
      <c r="F182" s="262"/>
      <c r="G182" s="264"/>
      <c r="H182" s="150" t="s">
        <v>12</v>
      </c>
      <c r="I182" s="151">
        <f t="shared" si="5"/>
        <v>1</v>
      </c>
      <c r="J182" s="220">
        <f t="shared" si="4"/>
        <v>0</v>
      </c>
      <c r="K182" s="35"/>
      <c r="L182" s="35"/>
      <c r="M182" s="35"/>
      <c r="N182" s="35"/>
      <c r="O182" s="35"/>
      <c r="P182" s="35"/>
    </row>
    <row r="183" spans="1:16">
      <c r="A183" s="219">
        <v>160</v>
      </c>
      <c r="B183" s="260"/>
      <c r="C183" s="261"/>
      <c r="D183" s="262"/>
      <c r="E183" s="262"/>
      <c r="F183" s="262"/>
      <c r="G183" s="264"/>
      <c r="H183" s="150" t="s">
        <v>12</v>
      </c>
      <c r="I183" s="151">
        <f t="shared" si="5"/>
        <v>1</v>
      </c>
      <c r="J183" s="220">
        <f t="shared" si="4"/>
        <v>0</v>
      </c>
      <c r="K183" s="35"/>
      <c r="L183" s="35"/>
      <c r="M183" s="35"/>
      <c r="N183" s="35"/>
      <c r="O183" s="35"/>
      <c r="P183" s="35"/>
    </row>
    <row r="184" spans="1:16">
      <c r="A184" s="219">
        <v>161</v>
      </c>
      <c r="B184" s="260"/>
      <c r="C184" s="261"/>
      <c r="D184" s="262"/>
      <c r="E184" s="262"/>
      <c r="F184" s="262"/>
      <c r="G184" s="264"/>
      <c r="H184" s="150" t="s">
        <v>12</v>
      </c>
      <c r="I184" s="151">
        <f t="shared" si="5"/>
        <v>1</v>
      </c>
      <c r="J184" s="220">
        <f t="shared" si="4"/>
        <v>0</v>
      </c>
      <c r="K184" s="35"/>
      <c r="L184" s="35"/>
      <c r="M184" s="35"/>
      <c r="N184" s="35"/>
      <c r="O184" s="35"/>
      <c r="P184" s="35"/>
    </row>
    <row r="185" spans="1:16">
      <c r="A185" s="219">
        <v>162</v>
      </c>
      <c r="B185" s="260"/>
      <c r="C185" s="261"/>
      <c r="D185" s="262"/>
      <c r="E185" s="262"/>
      <c r="F185" s="262"/>
      <c r="G185" s="264"/>
      <c r="H185" s="150" t="s">
        <v>12</v>
      </c>
      <c r="I185" s="151">
        <f t="shared" si="5"/>
        <v>1</v>
      </c>
      <c r="J185" s="220">
        <f t="shared" si="4"/>
        <v>0</v>
      </c>
      <c r="K185" s="35"/>
      <c r="L185" s="35"/>
      <c r="M185" s="35"/>
      <c r="N185" s="35"/>
      <c r="O185" s="35"/>
      <c r="P185" s="35"/>
    </row>
    <row r="186" spans="1:16">
      <c r="A186" s="219">
        <v>163</v>
      </c>
      <c r="B186" s="260"/>
      <c r="C186" s="261"/>
      <c r="D186" s="262"/>
      <c r="E186" s="262"/>
      <c r="F186" s="262"/>
      <c r="G186" s="264"/>
      <c r="H186" s="150" t="s">
        <v>12</v>
      </c>
      <c r="I186" s="151">
        <f t="shared" si="5"/>
        <v>1</v>
      </c>
      <c r="J186" s="220">
        <f t="shared" si="4"/>
        <v>0</v>
      </c>
      <c r="K186" s="35"/>
      <c r="L186" s="35"/>
      <c r="M186" s="35"/>
      <c r="N186" s="35"/>
      <c r="O186" s="35"/>
      <c r="P186" s="35"/>
    </row>
    <row r="187" spans="1:16">
      <c r="A187" s="219">
        <v>164</v>
      </c>
      <c r="B187" s="260"/>
      <c r="C187" s="261"/>
      <c r="D187" s="262"/>
      <c r="E187" s="262"/>
      <c r="F187" s="262"/>
      <c r="G187" s="264"/>
      <c r="H187" s="150" t="s">
        <v>12</v>
      </c>
      <c r="I187" s="151">
        <f t="shared" si="5"/>
        <v>1</v>
      </c>
      <c r="J187" s="220">
        <f t="shared" si="4"/>
        <v>0</v>
      </c>
      <c r="K187" s="35"/>
      <c r="L187" s="35"/>
      <c r="M187" s="35"/>
      <c r="N187" s="35"/>
      <c r="O187" s="35"/>
      <c r="P187" s="35"/>
    </row>
    <row r="188" spans="1:16">
      <c r="A188" s="219">
        <v>165</v>
      </c>
      <c r="B188" s="260"/>
      <c r="C188" s="261"/>
      <c r="D188" s="262"/>
      <c r="E188" s="262"/>
      <c r="F188" s="262"/>
      <c r="G188" s="264"/>
      <c r="H188" s="150" t="s">
        <v>12</v>
      </c>
      <c r="I188" s="151">
        <f t="shared" si="5"/>
        <v>1</v>
      </c>
      <c r="J188" s="220">
        <f t="shared" si="4"/>
        <v>0</v>
      </c>
      <c r="K188" s="35"/>
      <c r="L188" s="35"/>
      <c r="M188" s="35"/>
      <c r="N188" s="35"/>
      <c r="O188" s="35"/>
      <c r="P188" s="35"/>
    </row>
    <row r="189" spans="1:16">
      <c r="A189" s="219">
        <v>166</v>
      </c>
      <c r="B189" s="260"/>
      <c r="C189" s="261"/>
      <c r="D189" s="262"/>
      <c r="E189" s="262"/>
      <c r="F189" s="262"/>
      <c r="G189" s="264"/>
      <c r="H189" s="150" t="s">
        <v>12</v>
      </c>
      <c r="I189" s="151">
        <f t="shared" si="5"/>
        <v>1</v>
      </c>
      <c r="J189" s="220">
        <f t="shared" si="4"/>
        <v>0</v>
      </c>
      <c r="K189" s="35"/>
      <c r="L189" s="35"/>
      <c r="M189" s="35"/>
      <c r="N189" s="35"/>
      <c r="O189" s="35"/>
      <c r="P189" s="35"/>
    </row>
    <row r="190" spans="1:16">
      <c r="A190" s="219">
        <v>167</v>
      </c>
      <c r="B190" s="260"/>
      <c r="C190" s="261"/>
      <c r="D190" s="262"/>
      <c r="E190" s="262"/>
      <c r="F190" s="262"/>
      <c r="G190" s="264"/>
      <c r="H190" s="150" t="s">
        <v>12</v>
      </c>
      <c r="I190" s="151">
        <f t="shared" si="5"/>
        <v>1</v>
      </c>
      <c r="J190" s="220">
        <f t="shared" si="4"/>
        <v>0</v>
      </c>
      <c r="K190" s="35"/>
      <c r="L190" s="35"/>
      <c r="M190" s="35"/>
      <c r="N190" s="35"/>
      <c r="O190" s="35"/>
      <c r="P190" s="35"/>
    </row>
    <row r="191" spans="1:16">
      <c r="A191" s="219">
        <v>168</v>
      </c>
      <c r="B191" s="260"/>
      <c r="C191" s="261"/>
      <c r="D191" s="262"/>
      <c r="E191" s="262"/>
      <c r="F191" s="262"/>
      <c r="G191" s="264"/>
      <c r="H191" s="150" t="s">
        <v>12</v>
      </c>
      <c r="I191" s="151">
        <f t="shared" si="5"/>
        <v>1</v>
      </c>
      <c r="J191" s="220">
        <f t="shared" si="4"/>
        <v>0</v>
      </c>
      <c r="K191" s="35"/>
      <c r="L191" s="35"/>
      <c r="M191" s="35"/>
      <c r="N191" s="35"/>
      <c r="O191" s="35"/>
      <c r="P191" s="35"/>
    </row>
    <row r="192" spans="1:16">
      <c r="A192" s="219">
        <v>169</v>
      </c>
      <c r="B192" s="260"/>
      <c r="C192" s="261"/>
      <c r="D192" s="262"/>
      <c r="E192" s="262"/>
      <c r="F192" s="262"/>
      <c r="G192" s="264"/>
      <c r="H192" s="150" t="s">
        <v>12</v>
      </c>
      <c r="I192" s="151">
        <f t="shared" si="5"/>
        <v>1</v>
      </c>
      <c r="J192" s="220">
        <f t="shared" si="4"/>
        <v>0</v>
      </c>
      <c r="K192" s="35"/>
      <c r="L192" s="35"/>
      <c r="M192" s="35"/>
      <c r="N192" s="35"/>
      <c r="O192" s="35"/>
      <c r="P192" s="35"/>
    </row>
    <row r="193" spans="1:16">
      <c r="A193" s="219">
        <v>170</v>
      </c>
      <c r="B193" s="260"/>
      <c r="C193" s="261"/>
      <c r="D193" s="262"/>
      <c r="E193" s="262"/>
      <c r="F193" s="262"/>
      <c r="G193" s="264"/>
      <c r="H193" s="150" t="s">
        <v>12</v>
      </c>
      <c r="I193" s="151">
        <f t="shared" si="5"/>
        <v>1</v>
      </c>
      <c r="J193" s="220">
        <f t="shared" si="4"/>
        <v>0</v>
      </c>
      <c r="K193" s="35"/>
      <c r="L193" s="35"/>
      <c r="M193" s="35"/>
      <c r="N193" s="35"/>
      <c r="O193" s="35"/>
      <c r="P193" s="35"/>
    </row>
    <row r="194" spans="1:16">
      <c r="A194" s="219">
        <v>171</v>
      </c>
      <c r="B194" s="260"/>
      <c r="C194" s="261"/>
      <c r="D194" s="262"/>
      <c r="E194" s="262"/>
      <c r="F194" s="262"/>
      <c r="G194" s="264"/>
      <c r="H194" s="150" t="s">
        <v>12</v>
      </c>
      <c r="I194" s="151">
        <f t="shared" si="5"/>
        <v>1</v>
      </c>
      <c r="J194" s="220">
        <f t="shared" si="4"/>
        <v>0</v>
      </c>
      <c r="K194" s="35"/>
      <c r="L194" s="35"/>
      <c r="M194" s="35"/>
      <c r="N194" s="35"/>
      <c r="O194" s="35"/>
      <c r="P194" s="35"/>
    </row>
    <row r="195" spans="1:16">
      <c r="A195" s="219">
        <v>172</v>
      </c>
      <c r="B195" s="260"/>
      <c r="C195" s="261"/>
      <c r="D195" s="262"/>
      <c r="E195" s="262"/>
      <c r="F195" s="262"/>
      <c r="G195" s="264"/>
      <c r="H195" s="150" t="s">
        <v>12</v>
      </c>
      <c r="I195" s="151">
        <f t="shared" si="5"/>
        <v>1</v>
      </c>
      <c r="J195" s="220">
        <f t="shared" si="4"/>
        <v>0</v>
      </c>
      <c r="K195" s="35"/>
      <c r="L195" s="35"/>
      <c r="M195" s="35"/>
      <c r="N195" s="35"/>
      <c r="O195" s="35"/>
      <c r="P195" s="35"/>
    </row>
    <row r="196" spans="1:16">
      <c r="A196" s="219">
        <v>173</v>
      </c>
      <c r="B196" s="260"/>
      <c r="C196" s="261"/>
      <c r="D196" s="262"/>
      <c r="E196" s="262"/>
      <c r="F196" s="262"/>
      <c r="G196" s="264"/>
      <c r="H196" s="150" t="s">
        <v>12</v>
      </c>
      <c r="I196" s="151">
        <f t="shared" si="5"/>
        <v>1</v>
      </c>
      <c r="J196" s="220">
        <f t="shared" si="4"/>
        <v>0</v>
      </c>
      <c r="K196" s="35"/>
      <c r="L196" s="35"/>
      <c r="M196" s="35"/>
      <c r="N196" s="35"/>
      <c r="O196" s="35"/>
      <c r="P196" s="35"/>
    </row>
    <row r="197" spans="1:16">
      <c r="A197" s="219">
        <v>174</v>
      </c>
      <c r="B197" s="260"/>
      <c r="C197" s="261"/>
      <c r="D197" s="262"/>
      <c r="E197" s="262"/>
      <c r="F197" s="262"/>
      <c r="G197" s="264"/>
      <c r="H197" s="150" t="s">
        <v>12</v>
      </c>
      <c r="I197" s="151">
        <f t="shared" si="5"/>
        <v>1</v>
      </c>
      <c r="J197" s="220">
        <f t="shared" si="4"/>
        <v>0</v>
      </c>
      <c r="K197" s="35"/>
      <c r="L197" s="35"/>
      <c r="M197" s="35"/>
      <c r="N197" s="35"/>
      <c r="O197" s="35"/>
      <c r="P197" s="35"/>
    </row>
    <row r="198" spans="1:16">
      <c r="A198" s="219">
        <v>175</v>
      </c>
      <c r="B198" s="260"/>
      <c r="C198" s="261"/>
      <c r="D198" s="262"/>
      <c r="E198" s="262"/>
      <c r="F198" s="262"/>
      <c r="G198" s="264"/>
      <c r="H198" s="150" t="s">
        <v>12</v>
      </c>
      <c r="I198" s="151">
        <f t="shared" si="5"/>
        <v>1</v>
      </c>
      <c r="J198" s="220">
        <f t="shared" si="4"/>
        <v>0</v>
      </c>
      <c r="K198" s="35"/>
      <c r="L198" s="35"/>
      <c r="M198" s="35"/>
      <c r="N198" s="35"/>
      <c r="O198" s="35"/>
      <c r="P198" s="35"/>
    </row>
    <row r="199" spans="1:16">
      <c r="A199" s="219">
        <v>176</v>
      </c>
      <c r="B199" s="260"/>
      <c r="C199" s="261"/>
      <c r="D199" s="262"/>
      <c r="E199" s="262"/>
      <c r="F199" s="262"/>
      <c r="G199" s="264"/>
      <c r="H199" s="150" t="s">
        <v>12</v>
      </c>
      <c r="I199" s="151">
        <f t="shared" si="5"/>
        <v>1</v>
      </c>
      <c r="J199" s="220">
        <f t="shared" si="4"/>
        <v>0</v>
      </c>
      <c r="K199" s="35"/>
      <c r="L199" s="35"/>
      <c r="M199" s="35"/>
      <c r="N199" s="35"/>
      <c r="O199" s="35"/>
      <c r="P199" s="35"/>
    </row>
    <row r="200" spans="1:16">
      <c r="A200" s="219">
        <v>177</v>
      </c>
      <c r="B200" s="260"/>
      <c r="C200" s="261"/>
      <c r="D200" s="262"/>
      <c r="E200" s="262"/>
      <c r="F200" s="262"/>
      <c r="G200" s="264"/>
      <c r="H200" s="150" t="s">
        <v>12</v>
      </c>
      <c r="I200" s="151">
        <f t="shared" si="5"/>
        <v>1</v>
      </c>
      <c r="J200" s="220">
        <f t="shared" si="4"/>
        <v>0</v>
      </c>
      <c r="K200" s="35"/>
      <c r="L200" s="35"/>
      <c r="M200" s="35"/>
      <c r="N200" s="35"/>
      <c r="O200" s="35"/>
      <c r="P200" s="35"/>
    </row>
    <row r="201" spans="1:16">
      <c r="A201" s="219">
        <v>178</v>
      </c>
      <c r="B201" s="260"/>
      <c r="C201" s="261"/>
      <c r="D201" s="262"/>
      <c r="E201" s="262"/>
      <c r="F201" s="262"/>
      <c r="G201" s="264"/>
      <c r="H201" s="150" t="s">
        <v>12</v>
      </c>
      <c r="I201" s="151">
        <f t="shared" si="5"/>
        <v>1</v>
      </c>
      <c r="J201" s="220">
        <f t="shared" si="4"/>
        <v>0</v>
      </c>
      <c r="K201" s="35"/>
      <c r="L201" s="35"/>
      <c r="M201" s="35"/>
      <c r="N201" s="35"/>
      <c r="O201" s="35"/>
      <c r="P201" s="35"/>
    </row>
    <row r="202" spans="1:16">
      <c r="A202" s="219">
        <v>179</v>
      </c>
      <c r="B202" s="260"/>
      <c r="C202" s="261"/>
      <c r="D202" s="262"/>
      <c r="E202" s="262"/>
      <c r="F202" s="262"/>
      <c r="G202" s="264"/>
      <c r="H202" s="150" t="s">
        <v>12</v>
      </c>
      <c r="I202" s="151">
        <f t="shared" si="5"/>
        <v>1</v>
      </c>
      <c r="J202" s="220">
        <f t="shared" si="4"/>
        <v>0</v>
      </c>
      <c r="K202" s="35"/>
      <c r="L202" s="35"/>
      <c r="M202" s="35"/>
      <c r="N202" s="35"/>
      <c r="O202" s="35"/>
      <c r="P202" s="35"/>
    </row>
    <row r="203" spans="1:16">
      <c r="A203" s="219">
        <v>180</v>
      </c>
      <c r="B203" s="260"/>
      <c r="C203" s="261"/>
      <c r="D203" s="262"/>
      <c r="E203" s="262"/>
      <c r="F203" s="262"/>
      <c r="G203" s="264"/>
      <c r="H203" s="150" t="s">
        <v>12</v>
      </c>
      <c r="I203" s="151">
        <f t="shared" si="5"/>
        <v>1</v>
      </c>
      <c r="J203" s="220">
        <f t="shared" si="4"/>
        <v>0</v>
      </c>
      <c r="K203" s="35"/>
      <c r="L203" s="35"/>
      <c r="M203" s="35"/>
      <c r="N203" s="35"/>
      <c r="O203" s="35"/>
      <c r="P203" s="35"/>
    </row>
    <row r="204" spans="1:16">
      <c r="A204" s="219">
        <v>181</v>
      </c>
      <c r="B204" s="260"/>
      <c r="C204" s="261"/>
      <c r="D204" s="262"/>
      <c r="E204" s="262"/>
      <c r="F204" s="262"/>
      <c r="G204" s="264"/>
      <c r="H204" s="150" t="s">
        <v>12</v>
      </c>
      <c r="I204" s="151">
        <f t="shared" si="5"/>
        <v>1</v>
      </c>
      <c r="J204" s="220">
        <f t="shared" si="4"/>
        <v>0</v>
      </c>
      <c r="K204" s="35"/>
      <c r="L204" s="35"/>
      <c r="M204" s="35"/>
      <c r="N204" s="35"/>
      <c r="O204" s="35"/>
      <c r="P204" s="35"/>
    </row>
    <row r="205" spans="1:16">
      <c r="A205" s="219">
        <v>182</v>
      </c>
      <c r="B205" s="260"/>
      <c r="C205" s="261"/>
      <c r="D205" s="262"/>
      <c r="E205" s="262"/>
      <c r="F205" s="262"/>
      <c r="G205" s="264"/>
      <c r="H205" s="150" t="s">
        <v>12</v>
      </c>
      <c r="I205" s="151">
        <f t="shared" si="5"/>
        <v>1</v>
      </c>
      <c r="J205" s="220">
        <f t="shared" si="4"/>
        <v>0</v>
      </c>
      <c r="K205" s="35"/>
      <c r="L205" s="35"/>
      <c r="M205" s="35"/>
      <c r="N205" s="35"/>
      <c r="O205" s="35"/>
      <c r="P205" s="35"/>
    </row>
    <row r="206" spans="1:16">
      <c r="A206" s="219">
        <v>183</v>
      </c>
      <c r="B206" s="260"/>
      <c r="C206" s="261"/>
      <c r="D206" s="262"/>
      <c r="E206" s="262"/>
      <c r="F206" s="262"/>
      <c r="G206" s="264"/>
      <c r="H206" s="150" t="s">
        <v>12</v>
      </c>
      <c r="I206" s="151">
        <f t="shared" si="5"/>
        <v>1</v>
      </c>
      <c r="J206" s="220">
        <f t="shared" si="4"/>
        <v>0</v>
      </c>
      <c r="K206" s="35"/>
      <c r="L206" s="35"/>
      <c r="M206" s="35"/>
      <c r="N206" s="35"/>
      <c r="O206" s="35"/>
      <c r="P206" s="35"/>
    </row>
    <row r="207" spans="1:16">
      <c r="A207" s="219">
        <v>184</v>
      </c>
      <c r="B207" s="260"/>
      <c r="C207" s="261"/>
      <c r="D207" s="262"/>
      <c r="E207" s="262"/>
      <c r="F207" s="262"/>
      <c r="G207" s="264"/>
      <c r="H207" s="150" t="s">
        <v>12</v>
      </c>
      <c r="I207" s="151">
        <f t="shared" si="5"/>
        <v>1</v>
      </c>
      <c r="J207" s="220">
        <f t="shared" si="4"/>
        <v>0</v>
      </c>
      <c r="K207" s="35"/>
      <c r="L207" s="35"/>
      <c r="M207" s="35"/>
      <c r="N207" s="35"/>
      <c r="O207" s="35"/>
      <c r="P207" s="35"/>
    </row>
    <row r="208" spans="1:16">
      <c r="A208" s="219">
        <v>185</v>
      </c>
      <c r="B208" s="260"/>
      <c r="C208" s="261"/>
      <c r="D208" s="262"/>
      <c r="E208" s="262"/>
      <c r="F208" s="262"/>
      <c r="G208" s="264"/>
      <c r="H208" s="150" t="s">
        <v>12</v>
      </c>
      <c r="I208" s="151">
        <f t="shared" si="5"/>
        <v>1</v>
      </c>
      <c r="J208" s="220">
        <f t="shared" si="4"/>
        <v>0</v>
      </c>
      <c r="K208" s="35"/>
      <c r="L208" s="35"/>
      <c r="M208" s="35"/>
      <c r="N208" s="35"/>
      <c r="O208" s="35"/>
      <c r="P208" s="35"/>
    </row>
    <row r="209" spans="1:16">
      <c r="A209" s="219">
        <v>186</v>
      </c>
      <c r="B209" s="260"/>
      <c r="C209" s="261"/>
      <c r="D209" s="262"/>
      <c r="E209" s="262"/>
      <c r="F209" s="262"/>
      <c r="G209" s="264"/>
      <c r="H209" s="150" t="s">
        <v>12</v>
      </c>
      <c r="I209" s="151">
        <f t="shared" si="5"/>
        <v>1</v>
      </c>
      <c r="J209" s="220">
        <f t="shared" si="4"/>
        <v>0</v>
      </c>
      <c r="K209" s="35"/>
      <c r="L209" s="35"/>
      <c r="M209" s="35"/>
      <c r="N209" s="35"/>
      <c r="O209" s="35"/>
      <c r="P209" s="35"/>
    </row>
    <row r="210" spans="1:16">
      <c r="A210" s="219">
        <v>187</v>
      </c>
      <c r="B210" s="260"/>
      <c r="C210" s="261"/>
      <c r="D210" s="262"/>
      <c r="E210" s="262"/>
      <c r="F210" s="262"/>
      <c r="G210" s="264"/>
      <c r="H210" s="150" t="s">
        <v>12</v>
      </c>
      <c r="I210" s="151">
        <f t="shared" si="5"/>
        <v>1</v>
      </c>
      <c r="J210" s="220">
        <f t="shared" si="4"/>
        <v>0</v>
      </c>
      <c r="K210" s="35"/>
      <c r="L210" s="35"/>
      <c r="M210" s="35"/>
      <c r="N210" s="35"/>
      <c r="O210" s="35"/>
      <c r="P210" s="35"/>
    </row>
    <row r="211" spans="1:16">
      <c r="A211" s="219">
        <v>188</v>
      </c>
      <c r="B211" s="260"/>
      <c r="C211" s="261"/>
      <c r="D211" s="262"/>
      <c r="E211" s="262"/>
      <c r="F211" s="262"/>
      <c r="G211" s="264"/>
      <c r="H211" s="150" t="s">
        <v>12</v>
      </c>
      <c r="I211" s="151">
        <f t="shared" si="5"/>
        <v>1</v>
      </c>
      <c r="J211" s="220">
        <f t="shared" si="4"/>
        <v>0</v>
      </c>
      <c r="K211" s="35"/>
      <c r="L211" s="35"/>
      <c r="M211" s="35"/>
      <c r="N211" s="35"/>
      <c r="O211" s="35"/>
      <c r="P211" s="35"/>
    </row>
    <row r="212" spans="1:16">
      <c r="A212" s="219">
        <v>189</v>
      </c>
      <c r="B212" s="260"/>
      <c r="C212" s="261"/>
      <c r="D212" s="262"/>
      <c r="E212" s="262"/>
      <c r="F212" s="262"/>
      <c r="G212" s="264"/>
      <c r="H212" s="150" t="s">
        <v>12</v>
      </c>
      <c r="I212" s="151">
        <f t="shared" si="5"/>
        <v>1</v>
      </c>
      <c r="J212" s="220">
        <f t="shared" si="4"/>
        <v>0</v>
      </c>
      <c r="K212" s="35"/>
      <c r="L212" s="35"/>
      <c r="M212" s="35"/>
      <c r="N212" s="35"/>
      <c r="O212" s="35"/>
      <c r="P212" s="35"/>
    </row>
    <row r="213" spans="1:16">
      <c r="A213" s="219">
        <v>190</v>
      </c>
      <c r="B213" s="260"/>
      <c r="C213" s="261"/>
      <c r="D213" s="262"/>
      <c r="E213" s="262"/>
      <c r="F213" s="262"/>
      <c r="G213" s="264"/>
      <c r="H213" s="150" t="s">
        <v>12</v>
      </c>
      <c r="I213" s="151">
        <f t="shared" si="5"/>
        <v>1</v>
      </c>
      <c r="J213" s="220">
        <f t="shared" si="4"/>
        <v>0</v>
      </c>
      <c r="K213" s="35"/>
      <c r="L213" s="35"/>
      <c r="M213" s="35"/>
      <c r="N213" s="35"/>
      <c r="O213" s="35"/>
      <c r="P213" s="35"/>
    </row>
    <row r="214" spans="1:16">
      <c r="A214" s="219">
        <v>191</v>
      </c>
      <c r="B214" s="260"/>
      <c r="C214" s="261"/>
      <c r="D214" s="262"/>
      <c r="E214" s="262"/>
      <c r="F214" s="262"/>
      <c r="G214" s="264"/>
      <c r="H214" s="150" t="s">
        <v>12</v>
      </c>
      <c r="I214" s="151">
        <f t="shared" si="5"/>
        <v>1</v>
      </c>
      <c r="J214" s="220">
        <f t="shared" si="4"/>
        <v>0</v>
      </c>
      <c r="K214" s="35"/>
      <c r="L214" s="35"/>
      <c r="M214" s="35"/>
      <c r="N214" s="35"/>
      <c r="O214" s="35"/>
      <c r="P214" s="35"/>
    </row>
    <row r="215" spans="1:16">
      <c r="A215" s="219">
        <v>192</v>
      </c>
      <c r="B215" s="260"/>
      <c r="C215" s="261"/>
      <c r="D215" s="262"/>
      <c r="E215" s="262"/>
      <c r="F215" s="262"/>
      <c r="G215" s="264"/>
      <c r="H215" s="150" t="s">
        <v>12</v>
      </c>
      <c r="I215" s="151">
        <f t="shared" si="5"/>
        <v>1</v>
      </c>
      <c r="J215" s="220">
        <f t="shared" si="4"/>
        <v>0</v>
      </c>
      <c r="K215" s="35"/>
      <c r="L215" s="35"/>
      <c r="M215" s="35"/>
      <c r="N215" s="35"/>
      <c r="O215" s="35"/>
      <c r="P215" s="35"/>
    </row>
    <row r="216" spans="1:16">
      <c r="A216" s="219">
        <v>193</v>
      </c>
      <c r="B216" s="260"/>
      <c r="C216" s="261"/>
      <c r="D216" s="262"/>
      <c r="E216" s="262"/>
      <c r="F216" s="262"/>
      <c r="G216" s="264"/>
      <c r="H216" s="150" t="s">
        <v>12</v>
      </c>
      <c r="I216" s="151">
        <f t="shared" si="5"/>
        <v>1</v>
      </c>
      <c r="J216" s="220">
        <f t="shared" ref="J216:J279" si="6">+G216*I216</f>
        <v>0</v>
      </c>
      <c r="K216" s="35"/>
      <c r="L216" s="35"/>
      <c r="M216" s="35"/>
      <c r="N216" s="35"/>
      <c r="O216" s="35"/>
      <c r="P216" s="35"/>
    </row>
    <row r="217" spans="1:16">
      <c r="A217" s="219">
        <v>194</v>
      </c>
      <c r="B217" s="260"/>
      <c r="C217" s="261"/>
      <c r="D217" s="262"/>
      <c r="E217" s="262"/>
      <c r="F217" s="262"/>
      <c r="G217" s="264"/>
      <c r="H217" s="150" t="s">
        <v>12</v>
      </c>
      <c r="I217" s="151">
        <f t="shared" ref="I217:I280" si="7">IF(H217="eur",1,"")</f>
        <v>1</v>
      </c>
      <c r="J217" s="220">
        <f t="shared" si="6"/>
        <v>0</v>
      </c>
      <c r="K217" s="35"/>
      <c r="L217" s="35"/>
      <c r="M217" s="35"/>
      <c r="N217" s="35"/>
      <c r="O217" s="35"/>
      <c r="P217" s="35"/>
    </row>
    <row r="218" spans="1:16">
      <c r="A218" s="219">
        <v>195</v>
      </c>
      <c r="B218" s="260"/>
      <c r="C218" s="261"/>
      <c r="D218" s="262"/>
      <c r="E218" s="262"/>
      <c r="F218" s="262"/>
      <c r="G218" s="264"/>
      <c r="H218" s="150" t="s">
        <v>12</v>
      </c>
      <c r="I218" s="151">
        <f t="shared" si="7"/>
        <v>1</v>
      </c>
      <c r="J218" s="220">
        <f t="shared" si="6"/>
        <v>0</v>
      </c>
      <c r="K218" s="35"/>
      <c r="L218" s="35"/>
      <c r="M218" s="35"/>
      <c r="N218" s="35"/>
      <c r="O218" s="35"/>
      <c r="P218" s="35"/>
    </row>
    <row r="219" spans="1:16">
      <c r="A219" s="219">
        <v>196</v>
      </c>
      <c r="B219" s="260"/>
      <c r="C219" s="261"/>
      <c r="D219" s="262"/>
      <c r="E219" s="262"/>
      <c r="F219" s="262"/>
      <c r="G219" s="264"/>
      <c r="H219" s="150" t="s">
        <v>12</v>
      </c>
      <c r="I219" s="151">
        <f t="shared" si="7"/>
        <v>1</v>
      </c>
      <c r="J219" s="220">
        <f t="shared" si="6"/>
        <v>0</v>
      </c>
      <c r="K219" s="35"/>
      <c r="L219" s="35"/>
      <c r="M219" s="35"/>
      <c r="N219" s="35"/>
      <c r="O219" s="35"/>
      <c r="P219" s="35"/>
    </row>
    <row r="220" spans="1:16">
      <c r="A220" s="219">
        <v>197</v>
      </c>
      <c r="B220" s="260"/>
      <c r="C220" s="261"/>
      <c r="D220" s="262"/>
      <c r="E220" s="262"/>
      <c r="F220" s="262"/>
      <c r="G220" s="264"/>
      <c r="H220" s="150" t="s">
        <v>12</v>
      </c>
      <c r="I220" s="151">
        <f t="shared" si="7"/>
        <v>1</v>
      </c>
      <c r="J220" s="220">
        <f t="shared" si="6"/>
        <v>0</v>
      </c>
      <c r="K220" s="35"/>
      <c r="L220" s="35"/>
      <c r="M220" s="35"/>
      <c r="N220" s="35"/>
      <c r="O220" s="35"/>
      <c r="P220" s="35"/>
    </row>
    <row r="221" spans="1:16">
      <c r="A221" s="219">
        <v>198</v>
      </c>
      <c r="B221" s="260"/>
      <c r="C221" s="261"/>
      <c r="D221" s="262"/>
      <c r="E221" s="262"/>
      <c r="F221" s="262"/>
      <c r="G221" s="264"/>
      <c r="H221" s="150" t="s">
        <v>12</v>
      </c>
      <c r="I221" s="151">
        <f t="shared" si="7"/>
        <v>1</v>
      </c>
      <c r="J221" s="220">
        <f t="shared" si="6"/>
        <v>0</v>
      </c>
      <c r="K221" s="35"/>
      <c r="L221" s="35"/>
      <c r="M221" s="35"/>
      <c r="N221" s="35"/>
      <c r="O221" s="35"/>
      <c r="P221" s="35"/>
    </row>
    <row r="222" spans="1:16">
      <c r="A222" s="219">
        <v>199</v>
      </c>
      <c r="B222" s="260"/>
      <c r="C222" s="261"/>
      <c r="D222" s="262"/>
      <c r="E222" s="262"/>
      <c r="F222" s="262"/>
      <c r="G222" s="264"/>
      <c r="H222" s="150" t="s">
        <v>12</v>
      </c>
      <c r="I222" s="151">
        <f t="shared" si="7"/>
        <v>1</v>
      </c>
      <c r="J222" s="220">
        <f t="shared" si="6"/>
        <v>0</v>
      </c>
      <c r="K222" s="35"/>
      <c r="L222" s="35"/>
      <c r="M222" s="35"/>
      <c r="N222" s="35"/>
      <c r="O222" s="35"/>
      <c r="P222" s="35"/>
    </row>
    <row r="223" spans="1:16">
      <c r="A223" s="219">
        <v>200</v>
      </c>
      <c r="B223" s="260"/>
      <c r="C223" s="261"/>
      <c r="D223" s="262"/>
      <c r="E223" s="262"/>
      <c r="F223" s="262"/>
      <c r="G223" s="264"/>
      <c r="H223" s="150" t="s">
        <v>12</v>
      </c>
      <c r="I223" s="151">
        <f t="shared" si="7"/>
        <v>1</v>
      </c>
      <c r="J223" s="220">
        <f t="shared" si="6"/>
        <v>0</v>
      </c>
      <c r="K223" s="35"/>
      <c r="L223" s="35"/>
      <c r="M223" s="35"/>
      <c r="N223" s="35"/>
      <c r="O223" s="35"/>
      <c r="P223" s="35"/>
    </row>
    <row r="224" spans="1:16">
      <c r="A224" s="219">
        <v>201</v>
      </c>
      <c r="B224" s="260"/>
      <c r="C224" s="261"/>
      <c r="D224" s="262"/>
      <c r="E224" s="262"/>
      <c r="F224" s="262"/>
      <c r="G224" s="264"/>
      <c r="H224" s="150" t="s">
        <v>12</v>
      </c>
      <c r="I224" s="151">
        <f t="shared" si="7"/>
        <v>1</v>
      </c>
      <c r="J224" s="220">
        <f t="shared" si="6"/>
        <v>0</v>
      </c>
      <c r="K224" s="35"/>
      <c r="L224" s="35"/>
      <c r="M224" s="35"/>
      <c r="N224" s="35"/>
      <c r="O224" s="35"/>
      <c r="P224" s="35"/>
    </row>
    <row r="225" spans="1:16">
      <c r="A225" s="219">
        <v>202</v>
      </c>
      <c r="B225" s="260"/>
      <c r="C225" s="261"/>
      <c r="D225" s="262"/>
      <c r="E225" s="262"/>
      <c r="F225" s="262"/>
      <c r="G225" s="264"/>
      <c r="H225" s="150" t="s">
        <v>12</v>
      </c>
      <c r="I225" s="151">
        <f t="shared" si="7"/>
        <v>1</v>
      </c>
      <c r="J225" s="220">
        <f t="shared" si="6"/>
        <v>0</v>
      </c>
      <c r="K225" s="35"/>
      <c r="L225" s="35"/>
      <c r="M225" s="35"/>
      <c r="N225" s="35"/>
      <c r="O225" s="35"/>
      <c r="P225" s="35"/>
    </row>
    <row r="226" spans="1:16">
      <c r="A226" s="219">
        <v>203</v>
      </c>
      <c r="B226" s="260"/>
      <c r="C226" s="261"/>
      <c r="D226" s="262"/>
      <c r="E226" s="262"/>
      <c r="F226" s="262"/>
      <c r="G226" s="264"/>
      <c r="H226" s="150" t="s">
        <v>12</v>
      </c>
      <c r="I226" s="151">
        <f t="shared" si="7"/>
        <v>1</v>
      </c>
      <c r="J226" s="220">
        <f t="shared" si="6"/>
        <v>0</v>
      </c>
      <c r="K226" s="35"/>
      <c r="L226" s="35"/>
      <c r="M226" s="35"/>
      <c r="N226" s="35"/>
      <c r="O226" s="35"/>
      <c r="P226" s="35"/>
    </row>
    <row r="227" spans="1:16">
      <c r="A227" s="219">
        <v>204</v>
      </c>
      <c r="B227" s="260"/>
      <c r="C227" s="261"/>
      <c r="D227" s="262"/>
      <c r="E227" s="262"/>
      <c r="F227" s="262"/>
      <c r="G227" s="264"/>
      <c r="H227" s="150" t="s">
        <v>12</v>
      </c>
      <c r="I227" s="151">
        <f t="shared" si="7"/>
        <v>1</v>
      </c>
      <c r="J227" s="220">
        <f t="shared" si="6"/>
        <v>0</v>
      </c>
      <c r="K227" s="35"/>
      <c r="L227" s="35"/>
      <c r="M227" s="35"/>
      <c r="N227" s="35"/>
      <c r="O227" s="35"/>
      <c r="P227" s="35"/>
    </row>
    <row r="228" spans="1:16">
      <c r="A228" s="219">
        <v>205</v>
      </c>
      <c r="B228" s="260"/>
      <c r="C228" s="261"/>
      <c r="D228" s="262"/>
      <c r="E228" s="262"/>
      <c r="F228" s="262"/>
      <c r="G228" s="264"/>
      <c r="H228" s="150" t="s">
        <v>12</v>
      </c>
      <c r="I228" s="151">
        <f t="shared" si="7"/>
        <v>1</v>
      </c>
      <c r="J228" s="220">
        <f t="shared" si="6"/>
        <v>0</v>
      </c>
      <c r="K228" s="35"/>
      <c r="L228" s="35"/>
      <c r="M228" s="35"/>
      <c r="N228" s="35"/>
      <c r="O228" s="35"/>
      <c r="P228" s="35"/>
    </row>
    <row r="229" spans="1:16">
      <c r="A229" s="219">
        <v>206</v>
      </c>
      <c r="B229" s="260"/>
      <c r="C229" s="261"/>
      <c r="D229" s="262"/>
      <c r="E229" s="262"/>
      <c r="F229" s="262"/>
      <c r="G229" s="264"/>
      <c r="H229" s="150" t="s">
        <v>12</v>
      </c>
      <c r="I229" s="151">
        <f t="shared" si="7"/>
        <v>1</v>
      </c>
      <c r="J229" s="220">
        <f t="shared" si="6"/>
        <v>0</v>
      </c>
      <c r="K229" s="35"/>
      <c r="L229" s="35"/>
      <c r="M229" s="35"/>
      <c r="N229" s="35"/>
      <c r="O229" s="35"/>
      <c r="P229" s="35"/>
    </row>
    <row r="230" spans="1:16">
      <c r="A230" s="219">
        <v>207</v>
      </c>
      <c r="B230" s="260"/>
      <c r="C230" s="261"/>
      <c r="D230" s="262"/>
      <c r="E230" s="262"/>
      <c r="F230" s="262"/>
      <c r="G230" s="264"/>
      <c r="H230" s="150" t="s">
        <v>12</v>
      </c>
      <c r="I230" s="151">
        <f t="shared" si="7"/>
        <v>1</v>
      </c>
      <c r="J230" s="220">
        <f t="shared" si="6"/>
        <v>0</v>
      </c>
      <c r="K230" s="35"/>
      <c r="L230" s="35"/>
      <c r="M230" s="35"/>
      <c r="N230" s="35"/>
      <c r="O230" s="35"/>
      <c r="P230" s="35"/>
    </row>
    <row r="231" spans="1:16">
      <c r="A231" s="219">
        <v>208</v>
      </c>
      <c r="B231" s="260"/>
      <c r="C231" s="261"/>
      <c r="D231" s="262"/>
      <c r="E231" s="262"/>
      <c r="F231" s="262"/>
      <c r="G231" s="264"/>
      <c r="H231" s="150" t="s">
        <v>12</v>
      </c>
      <c r="I231" s="151">
        <f t="shared" si="7"/>
        <v>1</v>
      </c>
      <c r="J231" s="220">
        <f t="shared" si="6"/>
        <v>0</v>
      </c>
      <c r="K231" s="35"/>
      <c r="L231" s="35"/>
      <c r="M231" s="35"/>
      <c r="N231" s="35"/>
      <c r="O231" s="35"/>
      <c r="P231" s="35"/>
    </row>
    <row r="232" spans="1:16">
      <c r="A232" s="219">
        <v>209</v>
      </c>
      <c r="B232" s="260"/>
      <c r="C232" s="261"/>
      <c r="D232" s="262"/>
      <c r="E232" s="262"/>
      <c r="F232" s="262"/>
      <c r="G232" s="264"/>
      <c r="H232" s="150" t="s">
        <v>12</v>
      </c>
      <c r="I232" s="151">
        <f t="shared" si="7"/>
        <v>1</v>
      </c>
      <c r="J232" s="220">
        <f t="shared" si="6"/>
        <v>0</v>
      </c>
      <c r="K232" s="35"/>
      <c r="L232" s="35"/>
      <c r="M232" s="35"/>
      <c r="N232" s="35"/>
      <c r="O232" s="35"/>
      <c r="P232" s="35"/>
    </row>
    <row r="233" spans="1:16">
      <c r="A233" s="219">
        <v>210</v>
      </c>
      <c r="B233" s="260"/>
      <c r="C233" s="261"/>
      <c r="D233" s="262"/>
      <c r="E233" s="262"/>
      <c r="F233" s="262"/>
      <c r="G233" s="264"/>
      <c r="H233" s="150" t="s">
        <v>12</v>
      </c>
      <c r="I233" s="151">
        <f t="shared" si="7"/>
        <v>1</v>
      </c>
      <c r="J233" s="220">
        <f t="shared" si="6"/>
        <v>0</v>
      </c>
      <c r="K233" s="35"/>
      <c r="L233" s="35"/>
      <c r="M233" s="35"/>
      <c r="N233" s="35"/>
      <c r="O233" s="35"/>
      <c r="P233" s="35"/>
    </row>
    <row r="234" spans="1:16">
      <c r="A234" s="219">
        <v>211</v>
      </c>
      <c r="B234" s="260"/>
      <c r="C234" s="261"/>
      <c r="D234" s="262"/>
      <c r="E234" s="262"/>
      <c r="F234" s="262"/>
      <c r="G234" s="264"/>
      <c r="H234" s="150" t="s">
        <v>12</v>
      </c>
      <c r="I234" s="151">
        <f t="shared" si="7"/>
        <v>1</v>
      </c>
      <c r="J234" s="220">
        <f t="shared" si="6"/>
        <v>0</v>
      </c>
      <c r="K234" s="35"/>
      <c r="L234" s="35"/>
      <c r="M234" s="35"/>
      <c r="N234" s="35"/>
      <c r="O234" s="35"/>
      <c r="P234" s="35"/>
    </row>
    <row r="235" spans="1:16">
      <c r="A235" s="219">
        <v>212</v>
      </c>
      <c r="B235" s="260"/>
      <c r="C235" s="261"/>
      <c r="D235" s="262"/>
      <c r="E235" s="262"/>
      <c r="F235" s="262"/>
      <c r="G235" s="264"/>
      <c r="H235" s="150" t="s">
        <v>12</v>
      </c>
      <c r="I235" s="151">
        <f t="shared" si="7"/>
        <v>1</v>
      </c>
      <c r="J235" s="220">
        <f t="shared" si="6"/>
        <v>0</v>
      </c>
      <c r="K235" s="35"/>
      <c r="L235" s="35"/>
      <c r="M235" s="35"/>
      <c r="N235" s="35"/>
      <c r="O235" s="35"/>
      <c r="P235" s="35"/>
    </row>
    <row r="236" spans="1:16">
      <c r="A236" s="219">
        <v>213</v>
      </c>
      <c r="B236" s="260"/>
      <c r="C236" s="261"/>
      <c r="D236" s="262"/>
      <c r="E236" s="262"/>
      <c r="F236" s="262"/>
      <c r="G236" s="264"/>
      <c r="H236" s="150" t="s">
        <v>12</v>
      </c>
      <c r="I236" s="151">
        <f t="shared" si="7"/>
        <v>1</v>
      </c>
      <c r="J236" s="220">
        <f t="shared" si="6"/>
        <v>0</v>
      </c>
      <c r="K236" s="35"/>
      <c r="L236" s="35"/>
      <c r="M236" s="35"/>
      <c r="N236" s="35"/>
      <c r="O236" s="35"/>
      <c r="P236" s="35"/>
    </row>
    <row r="237" spans="1:16">
      <c r="A237" s="219">
        <v>214</v>
      </c>
      <c r="B237" s="260"/>
      <c r="C237" s="261"/>
      <c r="D237" s="262"/>
      <c r="E237" s="262"/>
      <c r="F237" s="262"/>
      <c r="G237" s="264"/>
      <c r="H237" s="150" t="s">
        <v>12</v>
      </c>
      <c r="I237" s="151">
        <f t="shared" si="7"/>
        <v>1</v>
      </c>
      <c r="J237" s="220">
        <f t="shared" si="6"/>
        <v>0</v>
      </c>
      <c r="K237" s="35"/>
      <c r="L237" s="35"/>
      <c r="M237" s="35"/>
      <c r="N237" s="35"/>
      <c r="O237" s="35"/>
      <c r="P237" s="35"/>
    </row>
    <row r="238" spans="1:16">
      <c r="A238" s="219">
        <v>215</v>
      </c>
      <c r="B238" s="260"/>
      <c r="C238" s="261"/>
      <c r="D238" s="262"/>
      <c r="E238" s="262"/>
      <c r="F238" s="262"/>
      <c r="G238" s="264"/>
      <c r="H238" s="150" t="s">
        <v>12</v>
      </c>
      <c r="I238" s="151">
        <f t="shared" si="7"/>
        <v>1</v>
      </c>
      <c r="J238" s="220">
        <f t="shared" si="6"/>
        <v>0</v>
      </c>
      <c r="K238" s="35"/>
      <c r="L238" s="35"/>
      <c r="M238" s="35"/>
      <c r="N238" s="35"/>
      <c r="O238" s="35"/>
      <c r="P238" s="35"/>
    </row>
    <row r="239" spans="1:16">
      <c r="A239" s="219">
        <v>216</v>
      </c>
      <c r="B239" s="260"/>
      <c r="C239" s="261"/>
      <c r="D239" s="262"/>
      <c r="E239" s="262"/>
      <c r="F239" s="262"/>
      <c r="G239" s="264"/>
      <c r="H239" s="150" t="s">
        <v>12</v>
      </c>
      <c r="I239" s="151">
        <f t="shared" si="7"/>
        <v>1</v>
      </c>
      <c r="J239" s="220">
        <f t="shared" si="6"/>
        <v>0</v>
      </c>
      <c r="K239" s="35"/>
      <c r="L239" s="35"/>
      <c r="M239" s="35"/>
      <c r="N239" s="35"/>
      <c r="O239" s="35"/>
      <c r="P239" s="35"/>
    </row>
    <row r="240" spans="1:16">
      <c r="A240" s="219">
        <v>217</v>
      </c>
      <c r="B240" s="260"/>
      <c r="C240" s="261"/>
      <c r="D240" s="262"/>
      <c r="E240" s="262"/>
      <c r="F240" s="262"/>
      <c r="G240" s="264"/>
      <c r="H240" s="150" t="s">
        <v>12</v>
      </c>
      <c r="I240" s="151">
        <f t="shared" si="7"/>
        <v>1</v>
      </c>
      <c r="J240" s="220">
        <f t="shared" si="6"/>
        <v>0</v>
      </c>
      <c r="K240" s="35"/>
      <c r="L240" s="35"/>
      <c r="M240" s="35"/>
      <c r="N240" s="35"/>
      <c r="O240" s="35"/>
      <c r="P240" s="35"/>
    </row>
    <row r="241" spans="1:16">
      <c r="A241" s="219">
        <v>218</v>
      </c>
      <c r="B241" s="260"/>
      <c r="C241" s="261"/>
      <c r="D241" s="262"/>
      <c r="E241" s="262"/>
      <c r="F241" s="262"/>
      <c r="G241" s="264"/>
      <c r="H241" s="150" t="s">
        <v>12</v>
      </c>
      <c r="I241" s="151">
        <f t="shared" si="7"/>
        <v>1</v>
      </c>
      <c r="J241" s="220">
        <f t="shared" si="6"/>
        <v>0</v>
      </c>
      <c r="K241" s="35"/>
      <c r="L241" s="35"/>
      <c r="M241" s="35"/>
      <c r="N241" s="35"/>
      <c r="O241" s="35"/>
      <c r="P241" s="35"/>
    </row>
    <row r="242" spans="1:16">
      <c r="A242" s="219">
        <v>219</v>
      </c>
      <c r="B242" s="260"/>
      <c r="C242" s="261"/>
      <c r="D242" s="262"/>
      <c r="E242" s="262"/>
      <c r="F242" s="262"/>
      <c r="G242" s="264"/>
      <c r="H242" s="150" t="s">
        <v>12</v>
      </c>
      <c r="I242" s="151">
        <f t="shared" si="7"/>
        <v>1</v>
      </c>
      <c r="J242" s="220">
        <f t="shared" si="6"/>
        <v>0</v>
      </c>
      <c r="K242" s="35"/>
      <c r="L242" s="35"/>
      <c r="M242" s="35"/>
      <c r="N242" s="35"/>
      <c r="O242" s="35"/>
      <c r="P242" s="35"/>
    </row>
    <row r="243" spans="1:16">
      <c r="A243" s="219">
        <v>220</v>
      </c>
      <c r="B243" s="260"/>
      <c r="C243" s="261"/>
      <c r="D243" s="262"/>
      <c r="E243" s="262"/>
      <c r="F243" s="262"/>
      <c r="G243" s="264"/>
      <c r="H243" s="150" t="s">
        <v>12</v>
      </c>
      <c r="I243" s="151">
        <f t="shared" si="7"/>
        <v>1</v>
      </c>
      <c r="J243" s="220">
        <f t="shared" si="6"/>
        <v>0</v>
      </c>
      <c r="K243" s="35"/>
      <c r="L243" s="35"/>
      <c r="M243" s="35"/>
      <c r="N243" s="35"/>
      <c r="O243" s="35"/>
      <c r="P243" s="35"/>
    </row>
    <row r="244" spans="1:16">
      <c r="A244" s="219">
        <v>221</v>
      </c>
      <c r="B244" s="260"/>
      <c r="C244" s="261"/>
      <c r="D244" s="262"/>
      <c r="E244" s="262"/>
      <c r="F244" s="262"/>
      <c r="G244" s="264"/>
      <c r="H244" s="150" t="s">
        <v>12</v>
      </c>
      <c r="I244" s="151">
        <f t="shared" si="7"/>
        <v>1</v>
      </c>
      <c r="J244" s="220">
        <f t="shared" si="6"/>
        <v>0</v>
      </c>
      <c r="K244" s="35"/>
      <c r="L244" s="35"/>
      <c r="M244" s="35"/>
      <c r="N244" s="35"/>
      <c r="O244" s="35"/>
      <c r="P244" s="35"/>
    </row>
    <row r="245" spans="1:16">
      <c r="A245" s="219">
        <v>222</v>
      </c>
      <c r="B245" s="260"/>
      <c r="C245" s="261"/>
      <c r="D245" s="262"/>
      <c r="E245" s="262"/>
      <c r="F245" s="262"/>
      <c r="G245" s="264"/>
      <c r="H245" s="150" t="s">
        <v>12</v>
      </c>
      <c r="I245" s="151">
        <f t="shared" si="7"/>
        <v>1</v>
      </c>
      <c r="J245" s="220">
        <f t="shared" si="6"/>
        <v>0</v>
      </c>
      <c r="K245" s="35"/>
      <c r="L245" s="35"/>
      <c r="M245" s="35"/>
      <c r="N245" s="35"/>
      <c r="O245" s="35"/>
      <c r="P245" s="35"/>
    </row>
    <row r="246" spans="1:16">
      <c r="A246" s="219">
        <v>223</v>
      </c>
      <c r="B246" s="260"/>
      <c r="C246" s="261"/>
      <c r="D246" s="262"/>
      <c r="E246" s="262"/>
      <c r="F246" s="262"/>
      <c r="G246" s="264"/>
      <c r="H246" s="150" t="s">
        <v>12</v>
      </c>
      <c r="I246" s="151">
        <f t="shared" si="7"/>
        <v>1</v>
      </c>
      <c r="J246" s="220">
        <f t="shared" si="6"/>
        <v>0</v>
      </c>
      <c r="K246" s="35"/>
      <c r="L246" s="35"/>
      <c r="M246" s="35"/>
      <c r="N246" s="35"/>
      <c r="O246" s="35"/>
      <c r="P246" s="35"/>
    </row>
    <row r="247" spans="1:16">
      <c r="A247" s="219">
        <v>224</v>
      </c>
      <c r="B247" s="260"/>
      <c r="C247" s="261"/>
      <c r="D247" s="262"/>
      <c r="E247" s="262"/>
      <c r="F247" s="262"/>
      <c r="G247" s="264"/>
      <c r="H247" s="150" t="s">
        <v>12</v>
      </c>
      <c r="I247" s="151">
        <f t="shared" si="7"/>
        <v>1</v>
      </c>
      <c r="J247" s="220">
        <f t="shared" si="6"/>
        <v>0</v>
      </c>
      <c r="K247" s="35"/>
      <c r="L247" s="35"/>
      <c r="M247" s="35"/>
      <c r="N247" s="35"/>
      <c r="O247" s="35"/>
      <c r="P247" s="35"/>
    </row>
    <row r="248" spans="1:16">
      <c r="A248" s="219">
        <v>225</v>
      </c>
      <c r="B248" s="260"/>
      <c r="C248" s="261"/>
      <c r="D248" s="262"/>
      <c r="E248" s="262"/>
      <c r="F248" s="262"/>
      <c r="G248" s="264"/>
      <c r="H248" s="150" t="s">
        <v>12</v>
      </c>
      <c r="I248" s="151">
        <f t="shared" si="7"/>
        <v>1</v>
      </c>
      <c r="J248" s="220">
        <f t="shared" si="6"/>
        <v>0</v>
      </c>
      <c r="K248" s="35"/>
      <c r="L248" s="35"/>
      <c r="M248" s="35"/>
      <c r="N248" s="35"/>
      <c r="O248" s="35"/>
      <c r="P248" s="35"/>
    </row>
    <row r="249" spans="1:16">
      <c r="A249" s="219">
        <v>226</v>
      </c>
      <c r="B249" s="260"/>
      <c r="C249" s="261"/>
      <c r="D249" s="262"/>
      <c r="E249" s="262"/>
      <c r="F249" s="262"/>
      <c r="G249" s="264"/>
      <c r="H249" s="150" t="s">
        <v>12</v>
      </c>
      <c r="I249" s="151">
        <f t="shared" si="7"/>
        <v>1</v>
      </c>
      <c r="J249" s="220">
        <f t="shared" si="6"/>
        <v>0</v>
      </c>
      <c r="K249" s="35"/>
      <c r="L249" s="35"/>
      <c r="M249" s="35"/>
      <c r="N249" s="35"/>
      <c r="O249" s="35"/>
      <c r="P249" s="35"/>
    </row>
    <row r="250" spans="1:16">
      <c r="A250" s="219">
        <v>227</v>
      </c>
      <c r="B250" s="260"/>
      <c r="C250" s="261"/>
      <c r="D250" s="262"/>
      <c r="E250" s="262"/>
      <c r="F250" s="262"/>
      <c r="G250" s="264"/>
      <c r="H250" s="150" t="s">
        <v>12</v>
      </c>
      <c r="I250" s="151">
        <f t="shared" si="7"/>
        <v>1</v>
      </c>
      <c r="J250" s="220">
        <f t="shared" si="6"/>
        <v>0</v>
      </c>
      <c r="K250" s="35"/>
      <c r="L250" s="35"/>
      <c r="M250" s="35"/>
      <c r="N250" s="35"/>
      <c r="O250" s="35"/>
      <c r="P250" s="35"/>
    </row>
    <row r="251" spans="1:16">
      <c r="A251" s="219">
        <v>228</v>
      </c>
      <c r="B251" s="260"/>
      <c r="C251" s="261"/>
      <c r="D251" s="262"/>
      <c r="E251" s="262"/>
      <c r="F251" s="262"/>
      <c r="G251" s="264"/>
      <c r="H251" s="150" t="s">
        <v>12</v>
      </c>
      <c r="I251" s="151">
        <f t="shared" si="7"/>
        <v>1</v>
      </c>
      <c r="J251" s="220">
        <f t="shared" si="6"/>
        <v>0</v>
      </c>
      <c r="K251" s="35"/>
      <c r="L251" s="35"/>
      <c r="M251" s="35"/>
      <c r="N251" s="35"/>
      <c r="O251" s="35"/>
      <c r="P251" s="35"/>
    </row>
    <row r="252" spans="1:16">
      <c r="A252" s="219">
        <v>229</v>
      </c>
      <c r="B252" s="260"/>
      <c r="C252" s="261"/>
      <c r="D252" s="262"/>
      <c r="E252" s="262"/>
      <c r="F252" s="262"/>
      <c r="G252" s="264"/>
      <c r="H252" s="150" t="s">
        <v>12</v>
      </c>
      <c r="I252" s="151">
        <f t="shared" si="7"/>
        <v>1</v>
      </c>
      <c r="J252" s="220">
        <f t="shared" si="6"/>
        <v>0</v>
      </c>
      <c r="K252" s="35"/>
      <c r="L252" s="35"/>
      <c r="M252" s="35"/>
      <c r="N252" s="35"/>
      <c r="O252" s="35"/>
      <c r="P252" s="35"/>
    </row>
    <row r="253" spans="1:16">
      <c r="A253" s="219">
        <v>230</v>
      </c>
      <c r="B253" s="260"/>
      <c r="C253" s="261"/>
      <c r="D253" s="262"/>
      <c r="E253" s="262"/>
      <c r="F253" s="262"/>
      <c r="G253" s="264"/>
      <c r="H253" s="150" t="s">
        <v>12</v>
      </c>
      <c r="I253" s="151">
        <f t="shared" si="7"/>
        <v>1</v>
      </c>
      <c r="J253" s="220">
        <f t="shared" si="6"/>
        <v>0</v>
      </c>
      <c r="K253" s="35"/>
      <c r="L253" s="35"/>
      <c r="M253" s="35"/>
      <c r="N253" s="35"/>
      <c r="O253" s="35"/>
      <c r="P253" s="35"/>
    </row>
    <row r="254" spans="1:16">
      <c r="A254" s="219">
        <v>231</v>
      </c>
      <c r="B254" s="260"/>
      <c r="C254" s="261"/>
      <c r="D254" s="262"/>
      <c r="E254" s="262"/>
      <c r="F254" s="262"/>
      <c r="G254" s="264"/>
      <c r="H254" s="150" t="s">
        <v>12</v>
      </c>
      <c r="I254" s="151">
        <f t="shared" si="7"/>
        <v>1</v>
      </c>
      <c r="J254" s="220">
        <f t="shared" si="6"/>
        <v>0</v>
      </c>
      <c r="K254" s="35"/>
      <c r="L254" s="35"/>
      <c r="M254" s="35"/>
      <c r="N254" s="35"/>
      <c r="O254" s="35"/>
      <c r="P254" s="35"/>
    </row>
    <row r="255" spans="1:16">
      <c r="A255" s="219">
        <v>232</v>
      </c>
      <c r="B255" s="260"/>
      <c r="C255" s="261"/>
      <c r="D255" s="262"/>
      <c r="E255" s="262"/>
      <c r="F255" s="262"/>
      <c r="G255" s="264"/>
      <c r="H255" s="150" t="s">
        <v>12</v>
      </c>
      <c r="I255" s="151">
        <f t="shared" si="7"/>
        <v>1</v>
      </c>
      <c r="J255" s="220">
        <f t="shared" si="6"/>
        <v>0</v>
      </c>
      <c r="K255" s="35"/>
      <c r="L255" s="35"/>
      <c r="M255" s="35"/>
      <c r="N255" s="35"/>
      <c r="O255" s="35"/>
      <c r="P255" s="35"/>
    </row>
    <row r="256" spans="1:16">
      <c r="A256" s="219">
        <v>233</v>
      </c>
      <c r="B256" s="260"/>
      <c r="C256" s="261"/>
      <c r="D256" s="262"/>
      <c r="E256" s="262"/>
      <c r="F256" s="262"/>
      <c r="G256" s="264"/>
      <c r="H256" s="150" t="s">
        <v>12</v>
      </c>
      <c r="I256" s="151">
        <f t="shared" si="7"/>
        <v>1</v>
      </c>
      <c r="J256" s="220">
        <f t="shared" si="6"/>
        <v>0</v>
      </c>
      <c r="K256" s="35"/>
      <c r="L256" s="35"/>
      <c r="M256" s="35"/>
      <c r="N256" s="35"/>
      <c r="O256" s="35"/>
      <c r="P256" s="35"/>
    </row>
    <row r="257" spans="1:16">
      <c r="A257" s="219">
        <v>234</v>
      </c>
      <c r="B257" s="260"/>
      <c r="C257" s="261"/>
      <c r="D257" s="262"/>
      <c r="E257" s="262"/>
      <c r="F257" s="262"/>
      <c r="G257" s="264"/>
      <c r="H257" s="150" t="s">
        <v>12</v>
      </c>
      <c r="I257" s="151">
        <f t="shared" si="7"/>
        <v>1</v>
      </c>
      <c r="J257" s="220">
        <f t="shared" si="6"/>
        <v>0</v>
      </c>
      <c r="K257" s="35"/>
      <c r="L257" s="35"/>
      <c r="M257" s="35"/>
      <c r="N257" s="35"/>
      <c r="O257" s="35"/>
      <c r="P257" s="35"/>
    </row>
    <row r="258" spans="1:16">
      <c r="A258" s="219">
        <v>235</v>
      </c>
      <c r="B258" s="260"/>
      <c r="C258" s="261"/>
      <c r="D258" s="262"/>
      <c r="E258" s="262"/>
      <c r="F258" s="262"/>
      <c r="G258" s="264"/>
      <c r="H258" s="150" t="s">
        <v>12</v>
      </c>
      <c r="I258" s="151">
        <f t="shared" si="7"/>
        <v>1</v>
      </c>
      <c r="J258" s="220">
        <f t="shared" si="6"/>
        <v>0</v>
      </c>
      <c r="K258" s="35"/>
      <c r="L258" s="35"/>
      <c r="M258" s="35"/>
      <c r="N258" s="35"/>
      <c r="O258" s="35"/>
      <c r="P258" s="35"/>
    </row>
    <row r="259" spans="1:16">
      <c r="A259" s="219">
        <v>236</v>
      </c>
      <c r="B259" s="260"/>
      <c r="C259" s="261"/>
      <c r="D259" s="262"/>
      <c r="E259" s="262"/>
      <c r="F259" s="262"/>
      <c r="G259" s="264"/>
      <c r="H259" s="150" t="s">
        <v>12</v>
      </c>
      <c r="I259" s="151">
        <f t="shared" si="7"/>
        <v>1</v>
      </c>
      <c r="J259" s="220">
        <f t="shared" si="6"/>
        <v>0</v>
      </c>
      <c r="K259" s="35"/>
      <c r="L259" s="35"/>
      <c r="M259" s="35"/>
      <c r="N259" s="35"/>
      <c r="O259" s="35"/>
      <c r="P259" s="35"/>
    </row>
    <row r="260" spans="1:16">
      <c r="A260" s="219">
        <v>237</v>
      </c>
      <c r="B260" s="260"/>
      <c r="C260" s="261"/>
      <c r="D260" s="262"/>
      <c r="E260" s="262"/>
      <c r="F260" s="262"/>
      <c r="G260" s="264"/>
      <c r="H260" s="150" t="s">
        <v>12</v>
      </c>
      <c r="I260" s="151">
        <f t="shared" si="7"/>
        <v>1</v>
      </c>
      <c r="J260" s="220">
        <f t="shared" si="6"/>
        <v>0</v>
      </c>
      <c r="K260" s="35"/>
      <c r="L260" s="35"/>
      <c r="M260" s="35"/>
      <c r="N260" s="35"/>
      <c r="O260" s="35"/>
      <c r="P260" s="35"/>
    </row>
    <row r="261" spans="1:16">
      <c r="A261" s="219">
        <v>238</v>
      </c>
      <c r="B261" s="260"/>
      <c r="C261" s="261"/>
      <c r="D261" s="262"/>
      <c r="E261" s="262"/>
      <c r="F261" s="262"/>
      <c r="G261" s="264"/>
      <c r="H261" s="150" t="s">
        <v>12</v>
      </c>
      <c r="I261" s="151">
        <f t="shared" si="7"/>
        <v>1</v>
      </c>
      <c r="J261" s="220">
        <f t="shared" si="6"/>
        <v>0</v>
      </c>
      <c r="K261" s="35"/>
      <c r="L261" s="35"/>
      <c r="M261" s="35"/>
      <c r="N261" s="35"/>
      <c r="O261" s="35"/>
      <c r="P261" s="35"/>
    </row>
    <row r="262" spans="1:16">
      <c r="A262" s="219">
        <v>239</v>
      </c>
      <c r="B262" s="260"/>
      <c r="C262" s="261"/>
      <c r="D262" s="262"/>
      <c r="E262" s="262"/>
      <c r="F262" s="262"/>
      <c r="G262" s="264"/>
      <c r="H262" s="150" t="s">
        <v>12</v>
      </c>
      <c r="I262" s="151">
        <f t="shared" si="7"/>
        <v>1</v>
      </c>
      <c r="J262" s="220">
        <f t="shared" si="6"/>
        <v>0</v>
      </c>
      <c r="K262" s="35"/>
      <c r="L262" s="35"/>
      <c r="M262" s="35"/>
      <c r="N262" s="35"/>
      <c r="O262" s="35"/>
      <c r="P262" s="35"/>
    </row>
    <row r="263" spans="1:16">
      <c r="A263" s="219">
        <v>240</v>
      </c>
      <c r="B263" s="260"/>
      <c r="C263" s="261"/>
      <c r="D263" s="262"/>
      <c r="E263" s="262"/>
      <c r="F263" s="262"/>
      <c r="G263" s="264"/>
      <c r="H263" s="150" t="s">
        <v>12</v>
      </c>
      <c r="I263" s="151">
        <f t="shared" si="7"/>
        <v>1</v>
      </c>
      <c r="J263" s="220">
        <f t="shared" si="6"/>
        <v>0</v>
      </c>
      <c r="K263" s="35"/>
      <c r="L263" s="35"/>
      <c r="M263" s="35"/>
      <c r="N263" s="35"/>
      <c r="O263" s="35"/>
      <c r="P263" s="35"/>
    </row>
    <row r="264" spans="1:16">
      <c r="A264" s="219">
        <v>241</v>
      </c>
      <c r="B264" s="260"/>
      <c r="C264" s="261"/>
      <c r="D264" s="262"/>
      <c r="E264" s="262"/>
      <c r="F264" s="262"/>
      <c r="G264" s="264"/>
      <c r="H264" s="150" t="s">
        <v>12</v>
      </c>
      <c r="I264" s="151">
        <f t="shared" si="7"/>
        <v>1</v>
      </c>
      <c r="J264" s="220">
        <f t="shared" si="6"/>
        <v>0</v>
      </c>
      <c r="K264" s="35"/>
      <c r="L264" s="35"/>
      <c r="M264" s="35"/>
      <c r="N264" s="35"/>
      <c r="O264" s="35"/>
      <c r="P264" s="35"/>
    </row>
    <row r="265" spans="1:16">
      <c r="A265" s="219">
        <v>242</v>
      </c>
      <c r="B265" s="260"/>
      <c r="C265" s="261"/>
      <c r="D265" s="262"/>
      <c r="E265" s="262"/>
      <c r="F265" s="262"/>
      <c r="G265" s="264"/>
      <c r="H265" s="150" t="s">
        <v>12</v>
      </c>
      <c r="I265" s="151">
        <f t="shared" si="7"/>
        <v>1</v>
      </c>
      <c r="J265" s="220">
        <f t="shared" si="6"/>
        <v>0</v>
      </c>
      <c r="K265" s="35"/>
      <c r="L265" s="35"/>
      <c r="M265" s="35"/>
      <c r="N265" s="35"/>
      <c r="O265" s="35"/>
      <c r="P265" s="35"/>
    </row>
    <row r="266" spans="1:16">
      <c r="A266" s="219">
        <v>243</v>
      </c>
      <c r="B266" s="260"/>
      <c r="C266" s="261"/>
      <c r="D266" s="262"/>
      <c r="E266" s="262"/>
      <c r="F266" s="262"/>
      <c r="G266" s="264"/>
      <c r="H266" s="150" t="s">
        <v>12</v>
      </c>
      <c r="I266" s="151">
        <f t="shared" si="7"/>
        <v>1</v>
      </c>
      <c r="J266" s="220">
        <f t="shared" si="6"/>
        <v>0</v>
      </c>
      <c r="K266" s="35"/>
      <c r="L266" s="35"/>
      <c r="M266" s="35"/>
      <c r="N266" s="35"/>
      <c r="O266" s="35"/>
      <c r="P266" s="35"/>
    </row>
    <row r="267" spans="1:16">
      <c r="A267" s="219">
        <v>244</v>
      </c>
      <c r="B267" s="260"/>
      <c r="C267" s="261"/>
      <c r="D267" s="262"/>
      <c r="E267" s="262"/>
      <c r="F267" s="262"/>
      <c r="G267" s="264"/>
      <c r="H267" s="150" t="s">
        <v>12</v>
      </c>
      <c r="I267" s="151">
        <f t="shared" si="7"/>
        <v>1</v>
      </c>
      <c r="J267" s="220">
        <f t="shared" si="6"/>
        <v>0</v>
      </c>
      <c r="K267" s="35"/>
      <c r="L267" s="35"/>
      <c r="M267" s="35"/>
      <c r="N267" s="35"/>
      <c r="O267" s="35"/>
      <c r="P267" s="35"/>
    </row>
    <row r="268" spans="1:16">
      <c r="A268" s="219">
        <v>245</v>
      </c>
      <c r="B268" s="260"/>
      <c r="C268" s="261"/>
      <c r="D268" s="262"/>
      <c r="E268" s="262"/>
      <c r="F268" s="262"/>
      <c r="G268" s="264"/>
      <c r="H268" s="150" t="s">
        <v>12</v>
      </c>
      <c r="I268" s="151">
        <f t="shared" si="7"/>
        <v>1</v>
      </c>
      <c r="J268" s="220">
        <f t="shared" si="6"/>
        <v>0</v>
      </c>
      <c r="K268" s="35"/>
      <c r="L268" s="35"/>
      <c r="M268" s="35"/>
      <c r="N268" s="35"/>
      <c r="O268" s="35"/>
      <c r="P268" s="35"/>
    </row>
    <row r="269" spans="1:16">
      <c r="A269" s="219">
        <v>246</v>
      </c>
      <c r="B269" s="260"/>
      <c r="C269" s="261"/>
      <c r="D269" s="262"/>
      <c r="E269" s="262"/>
      <c r="F269" s="262"/>
      <c r="G269" s="264"/>
      <c r="H269" s="150" t="s">
        <v>12</v>
      </c>
      <c r="I269" s="151">
        <f t="shared" si="7"/>
        <v>1</v>
      </c>
      <c r="J269" s="220">
        <f t="shared" si="6"/>
        <v>0</v>
      </c>
      <c r="K269" s="35"/>
      <c r="L269" s="35"/>
      <c r="M269" s="35"/>
      <c r="N269" s="35"/>
      <c r="O269" s="35"/>
      <c r="P269" s="35"/>
    </row>
    <row r="270" spans="1:16">
      <c r="A270" s="219">
        <v>247</v>
      </c>
      <c r="B270" s="260"/>
      <c r="C270" s="261"/>
      <c r="D270" s="262"/>
      <c r="E270" s="262"/>
      <c r="F270" s="262"/>
      <c r="G270" s="264"/>
      <c r="H270" s="150" t="s">
        <v>12</v>
      </c>
      <c r="I270" s="151">
        <f t="shared" si="7"/>
        <v>1</v>
      </c>
      <c r="J270" s="220">
        <f t="shared" si="6"/>
        <v>0</v>
      </c>
      <c r="K270" s="35"/>
      <c r="L270" s="35"/>
      <c r="M270" s="35"/>
      <c r="N270" s="35"/>
      <c r="O270" s="35"/>
      <c r="P270" s="35"/>
    </row>
    <row r="271" spans="1:16">
      <c r="A271" s="219">
        <v>248</v>
      </c>
      <c r="B271" s="260"/>
      <c r="C271" s="261"/>
      <c r="D271" s="262"/>
      <c r="E271" s="262"/>
      <c r="F271" s="262"/>
      <c r="G271" s="264"/>
      <c r="H271" s="150" t="s">
        <v>12</v>
      </c>
      <c r="I271" s="151">
        <f t="shared" si="7"/>
        <v>1</v>
      </c>
      <c r="J271" s="220">
        <f t="shared" si="6"/>
        <v>0</v>
      </c>
      <c r="K271" s="35"/>
      <c r="L271" s="35"/>
      <c r="M271" s="35"/>
      <c r="N271" s="35"/>
      <c r="O271" s="35"/>
      <c r="P271" s="35"/>
    </row>
    <row r="272" spans="1:16">
      <c r="A272" s="219">
        <v>249</v>
      </c>
      <c r="B272" s="260"/>
      <c r="C272" s="261"/>
      <c r="D272" s="262"/>
      <c r="E272" s="262"/>
      <c r="F272" s="262"/>
      <c r="G272" s="264"/>
      <c r="H272" s="150" t="s">
        <v>12</v>
      </c>
      <c r="I272" s="151">
        <f t="shared" si="7"/>
        <v>1</v>
      </c>
      <c r="J272" s="220">
        <f t="shared" si="6"/>
        <v>0</v>
      </c>
      <c r="K272" s="35"/>
      <c r="L272" s="35"/>
      <c r="M272" s="35"/>
      <c r="N272" s="35"/>
      <c r="O272" s="35"/>
      <c r="P272" s="35"/>
    </row>
    <row r="273" spans="1:16">
      <c r="A273" s="219">
        <v>250</v>
      </c>
      <c r="B273" s="260"/>
      <c r="C273" s="261"/>
      <c r="D273" s="262"/>
      <c r="E273" s="262"/>
      <c r="F273" s="262"/>
      <c r="G273" s="264"/>
      <c r="H273" s="150" t="s">
        <v>12</v>
      </c>
      <c r="I273" s="151">
        <f t="shared" si="7"/>
        <v>1</v>
      </c>
      <c r="J273" s="220">
        <f t="shared" si="6"/>
        <v>0</v>
      </c>
      <c r="K273" s="35"/>
      <c r="L273" s="35"/>
      <c r="M273" s="35"/>
      <c r="N273" s="35"/>
      <c r="O273" s="35"/>
      <c r="P273" s="35"/>
    </row>
    <row r="274" spans="1:16">
      <c r="A274" s="219">
        <v>251</v>
      </c>
      <c r="B274" s="260"/>
      <c r="C274" s="261"/>
      <c r="D274" s="262"/>
      <c r="E274" s="262"/>
      <c r="F274" s="262"/>
      <c r="G274" s="264"/>
      <c r="H274" s="150" t="s">
        <v>12</v>
      </c>
      <c r="I274" s="151">
        <f t="shared" si="7"/>
        <v>1</v>
      </c>
      <c r="J274" s="220">
        <f t="shared" si="6"/>
        <v>0</v>
      </c>
      <c r="K274" s="35"/>
      <c r="L274" s="35"/>
      <c r="M274" s="35"/>
      <c r="N274" s="35"/>
      <c r="O274" s="35"/>
      <c r="P274" s="35"/>
    </row>
    <row r="275" spans="1:16">
      <c r="A275" s="219">
        <v>252</v>
      </c>
      <c r="B275" s="260"/>
      <c r="C275" s="261"/>
      <c r="D275" s="262"/>
      <c r="E275" s="262"/>
      <c r="F275" s="262"/>
      <c r="G275" s="264"/>
      <c r="H275" s="150" t="s">
        <v>12</v>
      </c>
      <c r="I275" s="151">
        <f t="shared" si="7"/>
        <v>1</v>
      </c>
      <c r="J275" s="220">
        <f t="shared" si="6"/>
        <v>0</v>
      </c>
      <c r="K275" s="35"/>
      <c r="L275" s="35"/>
      <c r="M275" s="35"/>
      <c r="N275" s="35"/>
      <c r="O275" s="35"/>
      <c r="P275" s="35"/>
    </row>
    <row r="276" spans="1:16">
      <c r="A276" s="219">
        <v>253</v>
      </c>
      <c r="B276" s="260"/>
      <c r="C276" s="261"/>
      <c r="D276" s="262"/>
      <c r="E276" s="262"/>
      <c r="F276" s="262"/>
      <c r="G276" s="264"/>
      <c r="H276" s="150" t="s">
        <v>12</v>
      </c>
      <c r="I276" s="151">
        <f t="shared" si="7"/>
        <v>1</v>
      </c>
      <c r="J276" s="220">
        <f t="shared" si="6"/>
        <v>0</v>
      </c>
      <c r="K276" s="35"/>
      <c r="L276" s="35"/>
      <c r="M276" s="35"/>
      <c r="N276" s="35"/>
      <c r="O276" s="35"/>
      <c r="P276" s="35"/>
    </row>
    <row r="277" spans="1:16">
      <c r="A277" s="219">
        <v>254</v>
      </c>
      <c r="B277" s="260"/>
      <c r="C277" s="261"/>
      <c r="D277" s="262"/>
      <c r="E277" s="262"/>
      <c r="F277" s="262"/>
      <c r="G277" s="264"/>
      <c r="H277" s="150" t="s">
        <v>12</v>
      </c>
      <c r="I277" s="151">
        <f t="shared" si="7"/>
        <v>1</v>
      </c>
      <c r="J277" s="220">
        <f t="shared" si="6"/>
        <v>0</v>
      </c>
      <c r="K277" s="35"/>
      <c r="L277" s="35"/>
      <c r="M277" s="35"/>
      <c r="N277" s="35"/>
      <c r="O277" s="35"/>
      <c r="P277" s="35"/>
    </row>
    <row r="278" spans="1:16">
      <c r="A278" s="219">
        <v>255</v>
      </c>
      <c r="B278" s="260"/>
      <c r="C278" s="261"/>
      <c r="D278" s="262"/>
      <c r="E278" s="262"/>
      <c r="F278" s="262"/>
      <c r="G278" s="264"/>
      <c r="H278" s="150" t="s">
        <v>12</v>
      </c>
      <c r="I278" s="151">
        <f t="shared" si="7"/>
        <v>1</v>
      </c>
      <c r="J278" s="220">
        <f t="shared" si="6"/>
        <v>0</v>
      </c>
      <c r="K278" s="35"/>
      <c r="L278" s="35"/>
      <c r="M278" s="35"/>
      <c r="N278" s="35"/>
      <c r="O278" s="35"/>
      <c r="P278" s="35"/>
    </row>
    <row r="279" spans="1:16">
      <c r="A279" s="219">
        <v>256</v>
      </c>
      <c r="B279" s="260"/>
      <c r="C279" s="261"/>
      <c r="D279" s="262"/>
      <c r="E279" s="262"/>
      <c r="F279" s="262"/>
      <c r="G279" s="264"/>
      <c r="H279" s="150" t="s">
        <v>12</v>
      </c>
      <c r="I279" s="151">
        <f t="shared" si="7"/>
        <v>1</v>
      </c>
      <c r="J279" s="220">
        <f t="shared" si="6"/>
        <v>0</v>
      </c>
      <c r="K279" s="35"/>
      <c r="L279" s="35"/>
      <c r="M279" s="35"/>
      <c r="N279" s="35"/>
      <c r="O279" s="35"/>
      <c r="P279" s="35"/>
    </row>
    <row r="280" spans="1:16">
      <c r="A280" s="219">
        <v>257</v>
      </c>
      <c r="B280" s="260"/>
      <c r="C280" s="261"/>
      <c r="D280" s="262"/>
      <c r="E280" s="262"/>
      <c r="F280" s="262"/>
      <c r="G280" s="264"/>
      <c r="H280" s="150" t="s">
        <v>12</v>
      </c>
      <c r="I280" s="151">
        <f t="shared" si="7"/>
        <v>1</v>
      </c>
      <c r="J280" s="220">
        <f t="shared" ref="J280:J343" si="8">+G280*I280</f>
        <v>0</v>
      </c>
      <c r="K280" s="35"/>
      <c r="L280" s="35"/>
      <c r="M280" s="35"/>
      <c r="N280" s="35"/>
      <c r="O280" s="35"/>
      <c r="P280" s="35"/>
    </row>
    <row r="281" spans="1:16">
      <c r="A281" s="219">
        <v>258</v>
      </c>
      <c r="B281" s="260"/>
      <c r="C281" s="261"/>
      <c r="D281" s="262"/>
      <c r="E281" s="262"/>
      <c r="F281" s="262"/>
      <c r="G281" s="264"/>
      <c r="H281" s="150" t="s">
        <v>12</v>
      </c>
      <c r="I281" s="151">
        <f t="shared" ref="I281:I344" si="9">IF(H281="eur",1,"")</f>
        <v>1</v>
      </c>
      <c r="J281" s="220">
        <f t="shared" si="8"/>
        <v>0</v>
      </c>
      <c r="K281" s="35"/>
      <c r="L281" s="35"/>
      <c r="M281" s="35"/>
      <c r="N281" s="35"/>
      <c r="O281" s="35"/>
      <c r="P281" s="35"/>
    </row>
    <row r="282" spans="1:16">
      <c r="A282" s="219">
        <v>259</v>
      </c>
      <c r="B282" s="260"/>
      <c r="C282" s="261"/>
      <c r="D282" s="262"/>
      <c r="E282" s="262"/>
      <c r="F282" s="262"/>
      <c r="G282" s="264"/>
      <c r="H282" s="150" t="s">
        <v>12</v>
      </c>
      <c r="I282" s="151">
        <f t="shared" si="9"/>
        <v>1</v>
      </c>
      <c r="J282" s="220">
        <f t="shared" si="8"/>
        <v>0</v>
      </c>
      <c r="K282" s="35"/>
      <c r="L282" s="35"/>
      <c r="M282" s="35"/>
      <c r="N282" s="35"/>
      <c r="O282" s="35"/>
      <c r="P282" s="35"/>
    </row>
    <row r="283" spans="1:16">
      <c r="A283" s="219">
        <v>260</v>
      </c>
      <c r="B283" s="260"/>
      <c r="C283" s="261"/>
      <c r="D283" s="262"/>
      <c r="E283" s="262"/>
      <c r="F283" s="262"/>
      <c r="G283" s="264"/>
      <c r="H283" s="150" t="s">
        <v>12</v>
      </c>
      <c r="I283" s="151">
        <f t="shared" si="9"/>
        <v>1</v>
      </c>
      <c r="J283" s="220">
        <f t="shared" si="8"/>
        <v>0</v>
      </c>
      <c r="K283" s="35"/>
      <c r="L283" s="35"/>
      <c r="M283" s="35"/>
      <c r="N283" s="35"/>
      <c r="O283" s="35"/>
      <c r="P283" s="35"/>
    </row>
    <row r="284" spans="1:16">
      <c r="A284" s="219">
        <v>261</v>
      </c>
      <c r="B284" s="260"/>
      <c r="C284" s="261"/>
      <c r="D284" s="262"/>
      <c r="E284" s="262"/>
      <c r="F284" s="262"/>
      <c r="G284" s="264"/>
      <c r="H284" s="150" t="s">
        <v>12</v>
      </c>
      <c r="I284" s="151">
        <f t="shared" si="9"/>
        <v>1</v>
      </c>
      <c r="J284" s="220">
        <f t="shared" si="8"/>
        <v>0</v>
      </c>
      <c r="K284" s="35"/>
      <c r="L284" s="35"/>
      <c r="M284" s="35"/>
      <c r="N284" s="35"/>
      <c r="O284" s="35"/>
      <c r="P284" s="35"/>
    </row>
    <row r="285" spans="1:16">
      <c r="A285" s="219">
        <v>262</v>
      </c>
      <c r="B285" s="260"/>
      <c r="C285" s="261"/>
      <c r="D285" s="262"/>
      <c r="E285" s="262"/>
      <c r="F285" s="262"/>
      <c r="G285" s="264"/>
      <c r="H285" s="150" t="s">
        <v>12</v>
      </c>
      <c r="I285" s="151">
        <f t="shared" si="9"/>
        <v>1</v>
      </c>
      <c r="J285" s="220">
        <f t="shared" si="8"/>
        <v>0</v>
      </c>
      <c r="K285" s="35"/>
      <c r="L285" s="35"/>
      <c r="M285" s="35"/>
      <c r="N285" s="35"/>
      <c r="O285" s="35"/>
      <c r="P285" s="35"/>
    </row>
    <row r="286" spans="1:16">
      <c r="A286" s="219">
        <v>263</v>
      </c>
      <c r="B286" s="260"/>
      <c r="C286" s="261"/>
      <c r="D286" s="262"/>
      <c r="E286" s="262"/>
      <c r="F286" s="262"/>
      <c r="G286" s="264"/>
      <c r="H286" s="150" t="s">
        <v>12</v>
      </c>
      <c r="I286" s="151">
        <f t="shared" si="9"/>
        <v>1</v>
      </c>
      <c r="J286" s="220">
        <f t="shared" si="8"/>
        <v>0</v>
      </c>
      <c r="K286" s="35"/>
      <c r="L286" s="35"/>
      <c r="M286" s="35"/>
      <c r="N286" s="35"/>
      <c r="O286" s="35"/>
      <c r="P286" s="35"/>
    </row>
    <row r="287" spans="1:16">
      <c r="A287" s="219">
        <v>264</v>
      </c>
      <c r="B287" s="260"/>
      <c r="C287" s="261"/>
      <c r="D287" s="262"/>
      <c r="E287" s="262"/>
      <c r="F287" s="262"/>
      <c r="G287" s="264"/>
      <c r="H287" s="150" t="s">
        <v>12</v>
      </c>
      <c r="I287" s="151">
        <f t="shared" si="9"/>
        <v>1</v>
      </c>
      <c r="J287" s="220">
        <f t="shared" si="8"/>
        <v>0</v>
      </c>
      <c r="K287" s="35"/>
      <c r="L287" s="35"/>
      <c r="M287" s="35"/>
      <c r="N287" s="35"/>
      <c r="O287" s="35"/>
      <c r="P287" s="35"/>
    </row>
    <row r="288" spans="1:16">
      <c r="A288" s="219">
        <v>265</v>
      </c>
      <c r="B288" s="260"/>
      <c r="C288" s="261"/>
      <c r="D288" s="262"/>
      <c r="E288" s="262"/>
      <c r="F288" s="262"/>
      <c r="G288" s="264"/>
      <c r="H288" s="150" t="s">
        <v>12</v>
      </c>
      <c r="I288" s="151">
        <f t="shared" si="9"/>
        <v>1</v>
      </c>
      <c r="J288" s="220">
        <f t="shared" si="8"/>
        <v>0</v>
      </c>
      <c r="K288" s="35"/>
      <c r="L288" s="35"/>
      <c r="M288" s="35"/>
      <c r="N288" s="35"/>
      <c r="O288" s="35"/>
      <c r="P288" s="35"/>
    </row>
    <row r="289" spans="1:16">
      <c r="A289" s="219">
        <v>266</v>
      </c>
      <c r="B289" s="260"/>
      <c r="C289" s="261"/>
      <c r="D289" s="262"/>
      <c r="E289" s="262"/>
      <c r="F289" s="262"/>
      <c r="G289" s="264"/>
      <c r="H289" s="150" t="s">
        <v>12</v>
      </c>
      <c r="I289" s="151">
        <f t="shared" si="9"/>
        <v>1</v>
      </c>
      <c r="J289" s="220">
        <f t="shared" si="8"/>
        <v>0</v>
      </c>
      <c r="K289" s="35"/>
      <c r="L289" s="35"/>
      <c r="M289" s="35"/>
      <c r="N289" s="35"/>
      <c r="O289" s="35"/>
      <c r="P289" s="35"/>
    </row>
    <row r="290" spans="1:16">
      <c r="A290" s="219">
        <v>267</v>
      </c>
      <c r="B290" s="260"/>
      <c r="C290" s="261"/>
      <c r="D290" s="262"/>
      <c r="E290" s="262"/>
      <c r="F290" s="262"/>
      <c r="G290" s="264"/>
      <c r="H290" s="150" t="s">
        <v>12</v>
      </c>
      <c r="I290" s="151">
        <f t="shared" si="9"/>
        <v>1</v>
      </c>
      <c r="J290" s="220">
        <f t="shared" si="8"/>
        <v>0</v>
      </c>
      <c r="K290" s="35"/>
      <c r="L290" s="35"/>
      <c r="M290" s="35"/>
      <c r="N290" s="35"/>
      <c r="O290" s="35"/>
      <c r="P290" s="35"/>
    </row>
    <row r="291" spans="1:16">
      <c r="A291" s="219">
        <v>268</v>
      </c>
      <c r="B291" s="260"/>
      <c r="C291" s="261"/>
      <c r="D291" s="262"/>
      <c r="E291" s="262"/>
      <c r="F291" s="262"/>
      <c r="G291" s="264"/>
      <c r="H291" s="150" t="s">
        <v>12</v>
      </c>
      <c r="I291" s="151">
        <f t="shared" si="9"/>
        <v>1</v>
      </c>
      <c r="J291" s="220">
        <f t="shared" si="8"/>
        <v>0</v>
      </c>
      <c r="K291" s="35"/>
      <c r="L291" s="35"/>
      <c r="M291" s="35"/>
      <c r="N291" s="35"/>
      <c r="O291" s="35"/>
      <c r="P291" s="35"/>
    </row>
    <row r="292" spans="1:16">
      <c r="A292" s="219">
        <v>269</v>
      </c>
      <c r="B292" s="260"/>
      <c r="C292" s="261"/>
      <c r="D292" s="262"/>
      <c r="E292" s="262"/>
      <c r="F292" s="262"/>
      <c r="G292" s="264"/>
      <c r="H292" s="150" t="s">
        <v>12</v>
      </c>
      <c r="I292" s="151">
        <f t="shared" si="9"/>
        <v>1</v>
      </c>
      <c r="J292" s="220">
        <f t="shared" si="8"/>
        <v>0</v>
      </c>
      <c r="K292" s="35"/>
      <c r="L292" s="35"/>
      <c r="M292" s="35"/>
      <c r="N292" s="35"/>
      <c r="O292" s="35"/>
      <c r="P292" s="35"/>
    </row>
    <row r="293" spans="1:16">
      <c r="A293" s="219">
        <v>270</v>
      </c>
      <c r="B293" s="260"/>
      <c r="C293" s="261"/>
      <c r="D293" s="262"/>
      <c r="E293" s="262"/>
      <c r="F293" s="262"/>
      <c r="G293" s="264"/>
      <c r="H293" s="150" t="s">
        <v>12</v>
      </c>
      <c r="I293" s="151">
        <f t="shared" si="9"/>
        <v>1</v>
      </c>
      <c r="J293" s="220">
        <f t="shared" si="8"/>
        <v>0</v>
      </c>
      <c r="K293" s="35"/>
      <c r="L293" s="35"/>
      <c r="M293" s="35"/>
      <c r="N293" s="35"/>
      <c r="O293" s="35"/>
      <c r="P293" s="35"/>
    </row>
    <row r="294" spans="1:16">
      <c r="A294" s="219">
        <v>271</v>
      </c>
      <c r="B294" s="260"/>
      <c r="C294" s="261"/>
      <c r="D294" s="262"/>
      <c r="E294" s="262"/>
      <c r="F294" s="262"/>
      <c r="G294" s="264"/>
      <c r="H294" s="150" t="s">
        <v>12</v>
      </c>
      <c r="I294" s="151">
        <f t="shared" si="9"/>
        <v>1</v>
      </c>
      <c r="J294" s="220">
        <f t="shared" si="8"/>
        <v>0</v>
      </c>
      <c r="K294" s="35"/>
      <c r="L294" s="35"/>
      <c r="M294" s="35"/>
      <c r="N294" s="35"/>
      <c r="O294" s="35"/>
      <c r="P294" s="35"/>
    </row>
    <row r="295" spans="1:16">
      <c r="A295" s="219">
        <v>272</v>
      </c>
      <c r="B295" s="260"/>
      <c r="C295" s="261"/>
      <c r="D295" s="262"/>
      <c r="E295" s="262"/>
      <c r="F295" s="262"/>
      <c r="G295" s="264"/>
      <c r="H295" s="150" t="s">
        <v>12</v>
      </c>
      <c r="I295" s="151">
        <f t="shared" si="9"/>
        <v>1</v>
      </c>
      <c r="J295" s="220">
        <f t="shared" si="8"/>
        <v>0</v>
      </c>
      <c r="K295" s="35"/>
      <c r="L295" s="35"/>
      <c r="M295" s="35"/>
      <c r="N295" s="35"/>
      <c r="O295" s="35"/>
      <c r="P295" s="35"/>
    </row>
    <row r="296" spans="1:16">
      <c r="A296" s="219">
        <v>273</v>
      </c>
      <c r="B296" s="260"/>
      <c r="C296" s="261"/>
      <c r="D296" s="262"/>
      <c r="E296" s="262"/>
      <c r="F296" s="262"/>
      <c r="G296" s="264"/>
      <c r="H296" s="150" t="s">
        <v>12</v>
      </c>
      <c r="I296" s="151">
        <f t="shared" si="9"/>
        <v>1</v>
      </c>
      <c r="J296" s="220">
        <f t="shared" si="8"/>
        <v>0</v>
      </c>
      <c r="K296" s="35"/>
      <c r="L296" s="35"/>
      <c r="M296" s="35"/>
      <c r="N296" s="35"/>
      <c r="O296" s="35"/>
      <c r="P296" s="35"/>
    </row>
    <row r="297" spans="1:16">
      <c r="A297" s="219">
        <v>274</v>
      </c>
      <c r="B297" s="260"/>
      <c r="C297" s="261"/>
      <c r="D297" s="262"/>
      <c r="E297" s="262"/>
      <c r="F297" s="262"/>
      <c r="G297" s="264"/>
      <c r="H297" s="150" t="s">
        <v>12</v>
      </c>
      <c r="I297" s="151">
        <f t="shared" si="9"/>
        <v>1</v>
      </c>
      <c r="J297" s="220">
        <f t="shared" si="8"/>
        <v>0</v>
      </c>
      <c r="K297" s="35"/>
      <c r="L297" s="35"/>
      <c r="M297" s="35"/>
      <c r="N297" s="35"/>
      <c r="O297" s="35"/>
      <c r="P297" s="35"/>
    </row>
    <row r="298" spans="1:16">
      <c r="A298" s="219">
        <v>275</v>
      </c>
      <c r="B298" s="260"/>
      <c r="C298" s="261"/>
      <c r="D298" s="262"/>
      <c r="E298" s="262"/>
      <c r="F298" s="262"/>
      <c r="G298" s="264"/>
      <c r="H298" s="150" t="s">
        <v>12</v>
      </c>
      <c r="I298" s="151">
        <f t="shared" si="9"/>
        <v>1</v>
      </c>
      <c r="J298" s="220">
        <f t="shared" si="8"/>
        <v>0</v>
      </c>
      <c r="K298" s="35"/>
      <c r="L298" s="35"/>
      <c r="M298" s="35"/>
      <c r="N298" s="35"/>
      <c r="O298" s="35"/>
      <c r="P298" s="35"/>
    </row>
    <row r="299" spans="1:16">
      <c r="A299" s="219">
        <v>276</v>
      </c>
      <c r="B299" s="260"/>
      <c r="C299" s="261"/>
      <c r="D299" s="262"/>
      <c r="E299" s="262"/>
      <c r="F299" s="262"/>
      <c r="G299" s="264"/>
      <c r="H299" s="150" t="s">
        <v>12</v>
      </c>
      <c r="I299" s="151">
        <f t="shared" si="9"/>
        <v>1</v>
      </c>
      <c r="J299" s="220">
        <f t="shared" si="8"/>
        <v>0</v>
      </c>
      <c r="K299" s="35"/>
      <c r="L299" s="35"/>
      <c r="M299" s="35"/>
      <c r="N299" s="35"/>
      <c r="O299" s="35"/>
      <c r="P299" s="35"/>
    </row>
    <row r="300" spans="1:16">
      <c r="A300" s="219">
        <v>277</v>
      </c>
      <c r="B300" s="260"/>
      <c r="C300" s="261"/>
      <c r="D300" s="262"/>
      <c r="E300" s="262"/>
      <c r="F300" s="262"/>
      <c r="G300" s="264"/>
      <c r="H300" s="150" t="s">
        <v>12</v>
      </c>
      <c r="I300" s="151">
        <f t="shared" si="9"/>
        <v>1</v>
      </c>
      <c r="J300" s="220">
        <f t="shared" si="8"/>
        <v>0</v>
      </c>
      <c r="K300" s="35"/>
      <c r="L300" s="35"/>
      <c r="M300" s="35"/>
      <c r="N300" s="35"/>
      <c r="O300" s="35"/>
      <c r="P300" s="35"/>
    </row>
    <row r="301" spans="1:16">
      <c r="A301" s="219">
        <v>278</v>
      </c>
      <c r="B301" s="260"/>
      <c r="C301" s="261"/>
      <c r="D301" s="262"/>
      <c r="E301" s="262"/>
      <c r="F301" s="262"/>
      <c r="G301" s="264"/>
      <c r="H301" s="150" t="s">
        <v>12</v>
      </c>
      <c r="I301" s="151">
        <f t="shared" si="9"/>
        <v>1</v>
      </c>
      <c r="J301" s="220">
        <f t="shared" si="8"/>
        <v>0</v>
      </c>
      <c r="K301" s="35"/>
      <c r="L301" s="35"/>
      <c r="M301" s="35"/>
      <c r="N301" s="35"/>
      <c r="O301" s="35"/>
      <c r="P301" s="35"/>
    </row>
    <row r="302" spans="1:16">
      <c r="A302" s="219">
        <v>279</v>
      </c>
      <c r="B302" s="260"/>
      <c r="C302" s="261"/>
      <c r="D302" s="262"/>
      <c r="E302" s="262"/>
      <c r="F302" s="262"/>
      <c r="G302" s="264"/>
      <c r="H302" s="150" t="s">
        <v>12</v>
      </c>
      <c r="I302" s="151">
        <f t="shared" si="9"/>
        <v>1</v>
      </c>
      <c r="J302" s="220">
        <f t="shared" si="8"/>
        <v>0</v>
      </c>
      <c r="K302" s="35"/>
      <c r="L302" s="35"/>
      <c r="M302" s="35"/>
      <c r="N302" s="35"/>
      <c r="O302" s="35"/>
      <c r="P302" s="35"/>
    </row>
    <row r="303" spans="1:16">
      <c r="A303" s="219">
        <v>280</v>
      </c>
      <c r="B303" s="260"/>
      <c r="C303" s="261"/>
      <c r="D303" s="262"/>
      <c r="E303" s="262"/>
      <c r="F303" s="262"/>
      <c r="G303" s="264"/>
      <c r="H303" s="150" t="s">
        <v>12</v>
      </c>
      <c r="I303" s="151">
        <f t="shared" si="9"/>
        <v>1</v>
      </c>
      <c r="J303" s="220">
        <f t="shared" si="8"/>
        <v>0</v>
      </c>
      <c r="K303" s="35"/>
      <c r="L303" s="35"/>
      <c r="M303" s="35"/>
      <c r="N303" s="35"/>
      <c r="O303" s="35"/>
      <c r="P303" s="35"/>
    </row>
    <row r="304" spans="1:16">
      <c r="A304" s="219">
        <v>281</v>
      </c>
      <c r="B304" s="260"/>
      <c r="C304" s="261"/>
      <c r="D304" s="262"/>
      <c r="E304" s="262"/>
      <c r="F304" s="262"/>
      <c r="G304" s="264"/>
      <c r="H304" s="150" t="s">
        <v>12</v>
      </c>
      <c r="I304" s="151">
        <f t="shared" si="9"/>
        <v>1</v>
      </c>
      <c r="J304" s="220">
        <f t="shared" si="8"/>
        <v>0</v>
      </c>
      <c r="K304" s="35"/>
      <c r="L304" s="35"/>
      <c r="M304" s="35"/>
      <c r="N304" s="35"/>
      <c r="O304" s="35"/>
      <c r="P304" s="35"/>
    </row>
    <row r="305" spans="1:16">
      <c r="A305" s="219">
        <v>282</v>
      </c>
      <c r="B305" s="260"/>
      <c r="C305" s="261"/>
      <c r="D305" s="262"/>
      <c r="E305" s="262"/>
      <c r="F305" s="262"/>
      <c r="G305" s="264"/>
      <c r="H305" s="150" t="s">
        <v>12</v>
      </c>
      <c r="I305" s="151">
        <f t="shared" si="9"/>
        <v>1</v>
      </c>
      <c r="J305" s="220">
        <f t="shared" si="8"/>
        <v>0</v>
      </c>
      <c r="K305" s="35"/>
      <c r="L305" s="35"/>
      <c r="M305" s="35"/>
      <c r="N305" s="35"/>
      <c r="O305" s="35"/>
      <c r="P305" s="35"/>
    </row>
    <row r="306" spans="1:16">
      <c r="A306" s="219">
        <v>283</v>
      </c>
      <c r="B306" s="260"/>
      <c r="C306" s="261"/>
      <c r="D306" s="262"/>
      <c r="E306" s="262"/>
      <c r="F306" s="262"/>
      <c r="G306" s="264"/>
      <c r="H306" s="150" t="s">
        <v>12</v>
      </c>
      <c r="I306" s="151">
        <f t="shared" si="9"/>
        <v>1</v>
      </c>
      <c r="J306" s="220">
        <f t="shared" si="8"/>
        <v>0</v>
      </c>
      <c r="K306" s="35"/>
      <c r="L306" s="35"/>
      <c r="M306" s="35"/>
      <c r="N306" s="35"/>
      <c r="O306" s="35"/>
      <c r="P306" s="35"/>
    </row>
    <row r="307" spans="1:16">
      <c r="A307" s="219">
        <v>284</v>
      </c>
      <c r="B307" s="260"/>
      <c r="C307" s="261"/>
      <c r="D307" s="262"/>
      <c r="E307" s="262"/>
      <c r="F307" s="262"/>
      <c r="G307" s="264"/>
      <c r="H307" s="150" t="s">
        <v>12</v>
      </c>
      <c r="I307" s="151">
        <f t="shared" si="9"/>
        <v>1</v>
      </c>
      <c r="J307" s="220">
        <f t="shared" si="8"/>
        <v>0</v>
      </c>
      <c r="K307" s="35"/>
      <c r="L307" s="35"/>
      <c r="M307" s="35"/>
      <c r="N307" s="35"/>
      <c r="O307" s="35"/>
      <c r="P307" s="35"/>
    </row>
    <row r="308" spans="1:16">
      <c r="A308" s="219">
        <v>285</v>
      </c>
      <c r="B308" s="260"/>
      <c r="C308" s="261"/>
      <c r="D308" s="262"/>
      <c r="E308" s="262"/>
      <c r="F308" s="262"/>
      <c r="G308" s="264"/>
      <c r="H308" s="150" t="s">
        <v>12</v>
      </c>
      <c r="I308" s="151">
        <f t="shared" si="9"/>
        <v>1</v>
      </c>
      <c r="J308" s="220">
        <f t="shared" si="8"/>
        <v>0</v>
      </c>
      <c r="K308" s="35"/>
      <c r="L308" s="35"/>
      <c r="M308" s="35"/>
      <c r="N308" s="35"/>
      <c r="O308" s="35"/>
      <c r="P308" s="35"/>
    </row>
    <row r="309" spans="1:16">
      <c r="A309" s="219">
        <v>286</v>
      </c>
      <c r="B309" s="260"/>
      <c r="C309" s="261"/>
      <c r="D309" s="262"/>
      <c r="E309" s="262"/>
      <c r="F309" s="262"/>
      <c r="G309" s="264"/>
      <c r="H309" s="150" t="s">
        <v>12</v>
      </c>
      <c r="I309" s="151">
        <f t="shared" si="9"/>
        <v>1</v>
      </c>
      <c r="J309" s="220">
        <f t="shared" si="8"/>
        <v>0</v>
      </c>
      <c r="K309" s="35"/>
      <c r="L309" s="35"/>
      <c r="M309" s="35"/>
      <c r="N309" s="35"/>
      <c r="O309" s="35"/>
      <c r="P309" s="35"/>
    </row>
    <row r="310" spans="1:16">
      <c r="A310" s="219">
        <v>287</v>
      </c>
      <c r="B310" s="260"/>
      <c r="C310" s="261"/>
      <c r="D310" s="262"/>
      <c r="E310" s="262"/>
      <c r="F310" s="262"/>
      <c r="G310" s="264"/>
      <c r="H310" s="150" t="s">
        <v>12</v>
      </c>
      <c r="I310" s="151">
        <f t="shared" si="9"/>
        <v>1</v>
      </c>
      <c r="J310" s="220">
        <f t="shared" si="8"/>
        <v>0</v>
      </c>
      <c r="K310" s="35"/>
      <c r="L310" s="35"/>
      <c r="M310" s="35"/>
      <c r="N310" s="35"/>
      <c r="O310" s="35"/>
      <c r="P310" s="35"/>
    </row>
    <row r="311" spans="1:16">
      <c r="A311" s="219">
        <v>288</v>
      </c>
      <c r="B311" s="260"/>
      <c r="C311" s="261"/>
      <c r="D311" s="262"/>
      <c r="E311" s="262"/>
      <c r="F311" s="262"/>
      <c r="G311" s="264"/>
      <c r="H311" s="150" t="s">
        <v>12</v>
      </c>
      <c r="I311" s="151">
        <f t="shared" si="9"/>
        <v>1</v>
      </c>
      <c r="J311" s="220">
        <f t="shared" si="8"/>
        <v>0</v>
      </c>
      <c r="K311" s="35"/>
      <c r="L311" s="35"/>
      <c r="M311" s="35"/>
      <c r="N311" s="35"/>
      <c r="O311" s="35"/>
      <c r="P311" s="35"/>
    </row>
    <row r="312" spans="1:16">
      <c r="A312" s="219">
        <v>289</v>
      </c>
      <c r="B312" s="260"/>
      <c r="C312" s="261"/>
      <c r="D312" s="262"/>
      <c r="E312" s="262"/>
      <c r="F312" s="262"/>
      <c r="G312" s="264"/>
      <c r="H312" s="150" t="s">
        <v>12</v>
      </c>
      <c r="I312" s="151">
        <f t="shared" si="9"/>
        <v>1</v>
      </c>
      <c r="J312" s="220">
        <f t="shared" si="8"/>
        <v>0</v>
      </c>
      <c r="K312" s="35"/>
      <c r="L312" s="35"/>
      <c r="M312" s="35"/>
      <c r="N312" s="35"/>
      <c r="O312" s="35"/>
      <c r="P312" s="35"/>
    </row>
    <row r="313" spans="1:16">
      <c r="A313" s="219">
        <v>290</v>
      </c>
      <c r="B313" s="260"/>
      <c r="C313" s="261"/>
      <c r="D313" s="262"/>
      <c r="E313" s="262"/>
      <c r="F313" s="262"/>
      <c r="G313" s="264"/>
      <c r="H313" s="150" t="s">
        <v>12</v>
      </c>
      <c r="I313" s="151">
        <f t="shared" si="9"/>
        <v>1</v>
      </c>
      <c r="J313" s="220">
        <f t="shared" si="8"/>
        <v>0</v>
      </c>
      <c r="K313" s="35"/>
      <c r="L313" s="35"/>
      <c r="M313" s="35"/>
      <c r="N313" s="35"/>
      <c r="O313" s="35"/>
      <c r="P313" s="35"/>
    </row>
    <row r="314" spans="1:16">
      <c r="A314" s="219">
        <v>291</v>
      </c>
      <c r="B314" s="260"/>
      <c r="C314" s="261"/>
      <c r="D314" s="262"/>
      <c r="E314" s="262"/>
      <c r="F314" s="262"/>
      <c r="G314" s="264"/>
      <c r="H314" s="150" t="s">
        <v>12</v>
      </c>
      <c r="I314" s="151">
        <f t="shared" si="9"/>
        <v>1</v>
      </c>
      <c r="J314" s="220">
        <f t="shared" si="8"/>
        <v>0</v>
      </c>
      <c r="K314" s="35"/>
      <c r="L314" s="35"/>
      <c r="M314" s="35"/>
      <c r="N314" s="35"/>
      <c r="O314" s="35"/>
      <c r="P314" s="35"/>
    </row>
    <row r="315" spans="1:16">
      <c r="A315" s="219">
        <v>292</v>
      </c>
      <c r="B315" s="260"/>
      <c r="C315" s="261"/>
      <c r="D315" s="262"/>
      <c r="E315" s="262"/>
      <c r="F315" s="262"/>
      <c r="G315" s="264"/>
      <c r="H315" s="150" t="s">
        <v>12</v>
      </c>
      <c r="I315" s="151">
        <f t="shared" si="9"/>
        <v>1</v>
      </c>
      <c r="J315" s="220">
        <f t="shared" si="8"/>
        <v>0</v>
      </c>
      <c r="K315" s="35"/>
      <c r="L315" s="35"/>
      <c r="M315" s="35"/>
      <c r="N315" s="35"/>
      <c r="O315" s="35"/>
      <c r="P315" s="35"/>
    </row>
    <row r="316" spans="1:16">
      <c r="A316" s="219">
        <v>293</v>
      </c>
      <c r="B316" s="260"/>
      <c r="C316" s="261"/>
      <c r="D316" s="262"/>
      <c r="E316" s="262"/>
      <c r="F316" s="262"/>
      <c r="G316" s="264"/>
      <c r="H316" s="150" t="s">
        <v>12</v>
      </c>
      <c r="I316" s="151">
        <f t="shared" si="9"/>
        <v>1</v>
      </c>
      <c r="J316" s="220">
        <f t="shared" si="8"/>
        <v>0</v>
      </c>
      <c r="K316" s="35"/>
      <c r="L316" s="35"/>
      <c r="M316" s="35"/>
      <c r="N316" s="35"/>
      <c r="O316" s="35"/>
      <c r="P316" s="35"/>
    </row>
    <row r="317" spans="1:16">
      <c r="A317" s="219">
        <v>294</v>
      </c>
      <c r="B317" s="260"/>
      <c r="C317" s="261"/>
      <c r="D317" s="262"/>
      <c r="E317" s="262"/>
      <c r="F317" s="262"/>
      <c r="G317" s="264"/>
      <c r="H317" s="150" t="s">
        <v>12</v>
      </c>
      <c r="I317" s="151">
        <f t="shared" si="9"/>
        <v>1</v>
      </c>
      <c r="J317" s="220">
        <f t="shared" si="8"/>
        <v>0</v>
      </c>
      <c r="K317" s="35"/>
      <c r="L317" s="35"/>
      <c r="M317" s="35"/>
      <c r="N317" s="35"/>
      <c r="O317" s="35"/>
      <c r="P317" s="35"/>
    </row>
    <row r="318" spans="1:16">
      <c r="A318" s="219">
        <v>295</v>
      </c>
      <c r="B318" s="260"/>
      <c r="C318" s="261"/>
      <c r="D318" s="262"/>
      <c r="E318" s="262"/>
      <c r="F318" s="262"/>
      <c r="G318" s="264"/>
      <c r="H318" s="150" t="s">
        <v>12</v>
      </c>
      <c r="I318" s="151">
        <f t="shared" si="9"/>
        <v>1</v>
      </c>
      <c r="J318" s="220">
        <f t="shared" si="8"/>
        <v>0</v>
      </c>
      <c r="K318" s="35"/>
      <c r="L318" s="35"/>
      <c r="M318" s="35"/>
      <c r="N318" s="35"/>
      <c r="O318" s="35"/>
      <c r="P318" s="35"/>
    </row>
    <row r="319" spans="1:16">
      <c r="A319" s="219">
        <v>296</v>
      </c>
      <c r="B319" s="260"/>
      <c r="C319" s="261"/>
      <c r="D319" s="262"/>
      <c r="E319" s="262"/>
      <c r="F319" s="262"/>
      <c r="G319" s="264"/>
      <c r="H319" s="150" t="s">
        <v>12</v>
      </c>
      <c r="I319" s="151">
        <f t="shared" si="9"/>
        <v>1</v>
      </c>
      <c r="J319" s="220">
        <f t="shared" si="8"/>
        <v>0</v>
      </c>
      <c r="K319" s="35"/>
      <c r="L319" s="35"/>
      <c r="M319" s="35"/>
      <c r="N319" s="35"/>
      <c r="O319" s="35"/>
      <c r="P319" s="35"/>
    </row>
    <row r="320" spans="1:16">
      <c r="A320" s="219">
        <v>297</v>
      </c>
      <c r="B320" s="260"/>
      <c r="C320" s="261"/>
      <c r="D320" s="262"/>
      <c r="E320" s="262"/>
      <c r="F320" s="262"/>
      <c r="G320" s="264"/>
      <c r="H320" s="150" t="s">
        <v>12</v>
      </c>
      <c r="I320" s="151">
        <f t="shared" si="9"/>
        <v>1</v>
      </c>
      <c r="J320" s="220">
        <f t="shared" si="8"/>
        <v>0</v>
      </c>
      <c r="K320" s="35"/>
      <c r="L320" s="35"/>
      <c r="M320" s="35"/>
      <c r="N320" s="35"/>
      <c r="O320" s="35"/>
      <c r="P320" s="35"/>
    </row>
    <row r="321" spans="1:16">
      <c r="A321" s="219">
        <v>298</v>
      </c>
      <c r="B321" s="260"/>
      <c r="C321" s="261"/>
      <c r="D321" s="262"/>
      <c r="E321" s="262"/>
      <c r="F321" s="262"/>
      <c r="G321" s="264"/>
      <c r="H321" s="150" t="s">
        <v>12</v>
      </c>
      <c r="I321" s="151">
        <f t="shared" si="9"/>
        <v>1</v>
      </c>
      <c r="J321" s="220">
        <f t="shared" si="8"/>
        <v>0</v>
      </c>
      <c r="K321" s="35"/>
      <c r="L321" s="35"/>
      <c r="M321" s="35"/>
      <c r="N321" s="35"/>
      <c r="O321" s="35"/>
      <c r="P321" s="35"/>
    </row>
    <row r="322" spans="1:16">
      <c r="A322" s="219">
        <v>299</v>
      </c>
      <c r="B322" s="260"/>
      <c r="C322" s="261"/>
      <c r="D322" s="262"/>
      <c r="E322" s="262"/>
      <c r="F322" s="262"/>
      <c r="G322" s="264"/>
      <c r="H322" s="150" t="s">
        <v>12</v>
      </c>
      <c r="I322" s="151">
        <f t="shared" si="9"/>
        <v>1</v>
      </c>
      <c r="J322" s="220">
        <f t="shared" si="8"/>
        <v>0</v>
      </c>
      <c r="K322" s="35"/>
      <c r="L322" s="35"/>
      <c r="M322" s="35"/>
      <c r="N322" s="35"/>
      <c r="O322" s="35"/>
      <c r="P322" s="35"/>
    </row>
    <row r="323" spans="1:16">
      <c r="A323" s="219">
        <v>300</v>
      </c>
      <c r="B323" s="260"/>
      <c r="C323" s="261"/>
      <c r="D323" s="262"/>
      <c r="E323" s="262"/>
      <c r="F323" s="262"/>
      <c r="G323" s="264"/>
      <c r="H323" s="150" t="s">
        <v>12</v>
      </c>
      <c r="I323" s="151">
        <f t="shared" si="9"/>
        <v>1</v>
      </c>
      <c r="J323" s="220">
        <f t="shared" si="8"/>
        <v>0</v>
      </c>
      <c r="K323" s="35"/>
      <c r="L323" s="35"/>
      <c r="M323" s="35"/>
      <c r="N323" s="35"/>
      <c r="O323" s="35"/>
      <c r="P323" s="35"/>
    </row>
    <row r="324" spans="1:16">
      <c r="A324" s="219">
        <v>301</v>
      </c>
      <c r="B324" s="260"/>
      <c r="C324" s="261"/>
      <c r="D324" s="262"/>
      <c r="E324" s="262"/>
      <c r="F324" s="262"/>
      <c r="G324" s="264"/>
      <c r="H324" s="150" t="s">
        <v>12</v>
      </c>
      <c r="I324" s="151">
        <f t="shared" si="9"/>
        <v>1</v>
      </c>
      <c r="J324" s="220">
        <f t="shared" si="8"/>
        <v>0</v>
      </c>
      <c r="K324" s="35"/>
      <c r="L324" s="35"/>
      <c r="M324" s="35"/>
      <c r="N324" s="35"/>
      <c r="O324" s="35"/>
      <c r="P324" s="35"/>
    </row>
    <row r="325" spans="1:16">
      <c r="A325" s="219">
        <v>302</v>
      </c>
      <c r="B325" s="260"/>
      <c r="C325" s="261"/>
      <c r="D325" s="262"/>
      <c r="E325" s="262"/>
      <c r="F325" s="262"/>
      <c r="G325" s="264"/>
      <c r="H325" s="150" t="s">
        <v>12</v>
      </c>
      <c r="I325" s="151">
        <f t="shared" si="9"/>
        <v>1</v>
      </c>
      <c r="J325" s="220">
        <f t="shared" si="8"/>
        <v>0</v>
      </c>
      <c r="K325" s="35"/>
      <c r="L325" s="35"/>
      <c r="M325" s="35"/>
      <c r="N325" s="35"/>
      <c r="O325" s="35"/>
      <c r="P325" s="35"/>
    </row>
    <row r="326" spans="1:16">
      <c r="A326" s="219">
        <v>303</v>
      </c>
      <c r="B326" s="260"/>
      <c r="C326" s="261"/>
      <c r="D326" s="262"/>
      <c r="E326" s="262"/>
      <c r="F326" s="262"/>
      <c r="G326" s="264"/>
      <c r="H326" s="150" t="s">
        <v>12</v>
      </c>
      <c r="I326" s="151">
        <f t="shared" si="9"/>
        <v>1</v>
      </c>
      <c r="J326" s="220">
        <f t="shared" si="8"/>
        <v>0</v>
      </c>
      <c r="K326" s="35"/>
      <c r="L326" s="35"/>
      <c r="M326" s="35"/>
      <c r="N326" s="35"/>
      <c r="O326" s="35"/>
      <c r="P326" s="35"/>
    </row>
    <row r="327" spans="1:16">
      <c r="A327" s="219">
        <v>304</v>
      </c>
      <c r="B327" s="260"/>
      <c r="C327" s="261"/>
      <c r="D327" s="262"/>
      <c r="E327" s="262"/>
      <c r="F327" s="262"/>
      <c r="G327" s="264"/>
      <c r="H327" s="150" t="s">
        <v>12</v>
      </c>
      <c r="I327" s="151">
        <f t="shared" si="9"/>
        <v>1</v>
      </c>
      <c r="J327" s="220">
        <f t="shared" si="8"/>
        <v>0</v>
      </c>
      <c r="K327" s="35"/>
      <c r="L327" s="35"/>
      <c r="M327" s="35"/>
      <c r="N327" s="35"/>
      <c r="O327" s="35"/>
      <c r="P327" s="35"/>
    </row>
    <row r="328" spans="1:16">
      <c r="A328" s="219">
        <v>305</v>
      </c>
      <c r="B328" s="260"/>
      <c r="C328" s="261"/>
      <c r="D328" s="262"/>
      <c r="E328" s="262"/>
      <c r="F328" s="262"/>
      <c r="G328" s="264"/>
      <c r="H328" s="150" t="s">
        <v>12</v>
      </c>
      <c r="I328" s="151">
        <f t="shared" si="9"/>
        <v>1</v>
      </c>
      <c r="J328" s="220">
        <f t="shared" si="8"/>
        <v>0</v>
      </c>
      <c r="K328" s="35"/>
      <c r="L328" s="35"/>
      <c r="M328" s="35"/>
      <c r="N328" s="35"/>
      <c r="O328" s="35"/>
      <c r="P328" s="35"/>
    </row>
    <row r="329" spans="1:16">
      <c r="A329" s="219">
        <v>306</v>
      </c>
      <c r="B329" s="260"/>
      <c r="C329" s="261"/>
      <c r="D329" s="262"/>
      <c r="E329" s="262"/>
      <c r="F329" s="262"/>
      <c r="G329" s="264"/>
      <c r="H329" s="150" t="s">
        <v>12</v>
      </c>
      <c r="I329" s="151">
        <f t="shared" si="9"/>
        <v>1</v>
      </c>
      <c r="J329" s="220">
        <f t="shared" si="8"/>
        <v>0</v>
      </c>
      <c r="K329" s="35"/>
      <c r="L329" s="35"/>
      <c r="M329" s="35"/>
      <c r="N329" s="35"/>
      <c r="O329" s="35"/>
      <c r="P329" s="35"/>
    </row>
    <row r="330" spans="1:16">
      <c r="A330" s="219">
        <v>307</v>
      </c>
      <c r="B330" s="260"/>
      <c r="C330" s="261"/>
      <c r="D330" s="262"/>
      <c r="E330" s="262"/>
      <c r="F330" s="262"/>
      <c r="G330" s="264"/>
      <c r="H330" s="150" t="s">
        <v>12</v>
      </c>
      <c r="I330" s="151">
        <f t="shared" si="9"/>
        <v>1</v>
      </c>
      <c r="J330" s="220">
        <f t="shared" si="8"/>
        <v>0</v>
      </c>
      <c r="K330" s="35"/>
      <c r="L330" s="35"/>
      <c r="M330" s="35"/>
      <c r="N330" s="35"/>
      <c r="O330" s="35"/>
      <c r="P330" s="35"/>
    </row>
    <row r="331" spans="1:16">
      <c r="A331" s="219">
        <v>308</v>
      </c>
      <c r="B331" s="260"/>
      <c r="C331" s="261"/>
      <c r="D331" s="262"/>
      <c r="E331" s="262"/>
      <c r="F331" s="262"/>
      <c r="G331" s="264"/>
      <c r="H331" s="150" t="s">
        <v>12</v>
      </c>
      <c r="I331" s="151">
        <f t="shared" si="9"/>
        <v>1</v>
      </c>
      <c r="J331" s="220">
        <f t="shared" si="8"/>
        <v>0</v>
      </c>
      <c r="K331" s="35"/>
      <c r="L331" s="35"/>
      <c r="M331" s="35"/>
      <c r="N331" s="35"/>
      <c r="O331" s="35"/>
      <c r="P331" s="35"/>
    </row>
    <row r="332" spans="1:16">
      <c r="A332" s="219">
        <v>309</v>
      </c>
      <c r="B332" s="260"/>
      <c r="C332" s="261"/>
      <c r="D332" s="262"/>
      <c r="E332" s="262"/>
      <c r="F332" s="262"/>
      <c r="G332" s="264"/>
      <c r="H332" s="150" t="s">
        <v>12</v>
      </c>
      <c r="I332" s="151">
        <f t="shared" si="9"/>
        <v>1</v>
      </c>
      <c r="J332" s="220">
        <f t="shared" si="8"/>
        <v>0</v>
      </c>
      <c r="K332" s="35"/>
      <c r="L332" s="35"/>
      <c r="M332" s="35"/>
      <c r="N332" s="35"/>
      <c r="O332" s="35"/>
      <c r="P332" s="35"/>
    </row>
    <row r="333" spans="1:16">
      <c r="A333" s="219">
        <v>310</v>
      </c>
      <c r="B333" s="260"/>
      <c r="C333" s="261"/>
      <c r="D333" s="262"/>
      <c r="E333" s="262"/>
      <c r="F333" s="262"/>
      <c r="G333" s="264"/>
      <c r="H333" s="150" t="s">
        <v>12</v>
      </c>
      <c r="I333" s="151">
        <f t="shared" si="9"/>
        <v>1</v>
      </c>
      <c r="J333" s="220">
        <f t="shared" si="8"/>
        <v>0</v>
      </c>
      <c r="K333" s="35"/>
      <c r="L333" s="35"/>
      <c r="M333" s="35"/>
      <c r="N333" s="35"/>
      <c r="O333" s="35"/>
      <c r="P333" s="35"/>
    </row>
    <row r="334" spans="1:16">
      <c r="A334" s="219">
        <v>311</v>
      </c>
      <c r="B334" s="260"/>
      <c r="C334" s="261"/>
      <c r="D334" s="262"/>
      <c r="E334" s="262"/>
      <c r="F334" s="262"/>
      <c r="G334" s="264"/>
      <c r="H334" s="150" t="s">
        <v>12</v>
      </c>
      <c r="I334" s="151">
        <f t="shared" si="9"/>
        <v>1</v>
      </c>
      <c r="J334" s="220">
        <f t="shared" si="8"/>
        <v>0</v>
      </c>
      <c r="K334" s="35"/>
      <c r="L334" s="35"/>
      <c r="M334" s="35"/>
      <c r="N334" s="35"/>
      <c r="O334" s="35"/>
      <c r="P334" s="35"/>
    </row>
    <row r="335" spans="1:16">
      <c r="A335" s="219">
        <v>312</v>
      </c>
      <c r="B335" s="260"/>
      <c r="C335" s="261"/>
      <c r="D335" s="262"/>
      <c r="E335" s="262"/>
      <c r="F335" s="262"/>
      <c r="G335" s="264"/>
      <c r="H335" s="150" t="s">
        <v>12</v>
      </c>
      <c r="I335" s="151">
        <f t="shared" si="9"/>
        <v>1</v>
      </c>
      <c r="J335" s="220">
        <f t="shared" si="8"/>
        <v>0</v>
      </c>
      <c r="K335" s="35"/>
      <c r="L335" s="35"/>
      <c r="M335" s="35"/>
      <c r="N335" s="35"/>
      <c r="O335" s="35"/>
      <c r="P335" s="35"/>
    </row>
    <row r="336" spans="1:16">
      <c r="A336" s="219">
        <v>313</v>
      </c>
      <c r="B336" s="260"/>
      <c r="C336" s="261"/>
      <c r="D336" s="262"/>
      <c r="E336" s="262"/>
      <c r="F336" s="262"/>
      <c r="G336" s="264"/>
      <c r="H336" s="150" t="s">
        <v>12</v>
      </c>
      <c r="I336" s="151">
        <f t="shared" si="9"/>
        <v>1</v>
      </c>
      <c r="J336" s="220">
        <f t="shared" si="8"/>
        <v>0</v>
      </c>
      <c r="K336" s="35"/>
      <c r="L336" s="35"/>
      <c r="M336" s="35"/>
      <c r="N336" s="35"/>
      <c r="O336" s="35"/>
      <c r="P336" s="35"/>
    </row>
    <row r="337" spans="1:16">
      <c r="A337" s="219">
        <v>314</v>
      </c>
      <c r="B337" s="260"/>
      <c r="C337" s="261"/>
      <c r="D337" s="262"/>
      <c r="E337" s="262"/>
      <c r="F337" s="262"/>
      <c r="G337" s="264"/>
      <c r="H337" s="150" t="s">
        <v>12</v>
      </c>
      <c r="I337" s="151">
        <f t="shared" si="9"/>
        <v>1</v>
      </c>
      <c r="J337" s="220">
        <f t="shared" si="8"/>
        <v>0</v>
      </c>
      <c r="K337" s="35"/>
      <c r="L337" s="35"/>
      <c r="M337" s="35"/>
      <c r="N337" s="35"/>
      <c r="O337" s="35"/>
      <c r="P337" s="35"/>
    </row>
    <row r="338" spans="1:16">
      <c r="A338" s="219">
        <v>315</v>
      </c>
      <c r="B338" s="260"/>
      <c r="C338" s="261"/>
      <c r="D338" s="262"/>
      <c r="E338" s="262"/>
      <c r="F338" s="262"/>
      <c r="G338" s="264"/>
      <c r="H338" s="150" t="s">
        <v>12</v>
      </c>
      <c r="I338" s="151">
        <f t="shared" si="9"/>
        <v>1</v>
      </c>
      <c r="J338" s="220">
        <f t="shared" si="8"/>
        <v>0</v>
      </c>
      <c r="K338" s="35"/>
      <c r="L338" s="35"/>
      <c r="M338" s="35"/>
      <c r="N338" s="35"/>
      <c r="O338" s="35"/>
      <c r="P338" s="35"/>
    </row>
    <row r="339" spans="1:16">
      <c r="A339" s="219">
        <v>316</v>
      </c>
      <c r="B339" s="260"/>
      <c r="C339" s="261"/>
      <c r="D339" s="262"/>
      <c r="E339" s="262"/>
      <c r="F339" s="262"/>
      <c r="G339" s="264"/>
      <c r="H339" s="150" t="s">
        <v>12</v>
      </c>
      <c r="I339" s="151">
        <f t="shared" si="9"/>
        <v>1</v>
      </c>
      <c r="J339" s="220">
        <f t="shared" si="8"/>
        <v>0</v>
      </c>
      <c r="K339" s="35"/>
      <c r="L339" s="35"/>
      <c r="M339" s="35"/>
      <c r="N339" s="35"/>
      <c r="O339" s="35"/>
      <c r="P339" s="35"/>
    </row>
    <row r="340" spans="1:16">
      <c r="A340" s="219">
        <v>317</v>
      </c>
      <c r="B340" s="260"/>
      <c r="C340" s="261"/>
      <c r="D340" s="262"/>
      <c r="E340" s="262"/>
      <c r="F340" s="262"/>
      <c r="G340" s="264"/>
      <c r="H340" s="150" t="s">
        <v>12</v>
      </c>
      <c r="I340" s="151">
        <f t="shared" si="9"/>
        <v>1</v>
      </c>
      <c r="J340" s="220">
        <f t="shared" si="8"/>
        <v>0</v>
      </c>
      <c r="K340" s="35"/>
      <c r="L340" s="35"/>
      <c r="M340" s="35"/>
      <c r="N340" s="35"/>
      <c r="O340" s="35"/>
      <c r="P340" s="35"/>
    </row>
    <row r="341" spans="1:16">
      <c r="A341" s="219">
        <v>318</v>
      </c>
      <c r="B341" s="260"/>
      <c r="C341" s="261"/>
      <c r="D341" s="262"/>
      <c r="E341" s="262"/>
      <c r="F341" s="262"/>
      <c r="G341" s="264"/>
      <c r="H341" s="150" t="s">
        <v>12</v>
      </c>
      <c r="I341" s="151">
        <f t="shared" si="9"/>
        <v>1</v>
      </c>
      <c r="J341" s="220">
        <f t="shared" si="8"/>
        <v>0</v>
      </c>
      <c r="K341" s="35"/>
      <c r="L341" s="35"/>
      <c r="M341" s="35"/>
      <c r="N341" s="35"/>
      <c r="O341" s="35"/>
      <c r="P341" s="35"/>
    </row>
    <row r="342" spans="1:16">
      <c r="A342" s="219">
        <v>319</v>
      </c>
      <c r="B342" s="260"/>
      <c r="C342" s="261"/>
      <c r="D342" s="262"/>
      <c r="E342" s="262"/>
      <c r="F342" s="262"/>
      <c r="G342" s="264"/>
      <c r="H342" s="150" t="s">
        <v>12</v>
      </c>
      <c r="I342" s="151">
        <f t="shared" si="9"/>
        <v>1</v>
      </c>
      <c r="J342" s="220">
        <f t="shared" si="8"/>
        <v>0</v>
      </c>
      <c r="K342" s="35"/>
      <c r="L342" s="35"/>
      <c r="M342" s="35"/>
      <c r="N342" s="35"/>
      <c r="O342" s="35"/>
      <c r="P342" s="35"/>
    </row>
    <row r="343" spans="1:16">
      <c r="A343" s="219">
        <v>320</v>
      </c>
      <c r="B343" s="260"/>
      <c r="C343" s="261"/>
      <c r="D343" s="262"/>
      <c r="E343" s="262"/>
      <c r="F343" s="262"/>
      <c r="G343" s="264"/>
      <c r="H343" s="150" t="s">
        <v>12</v>
      </c>
      <c r="I343" s="151">
        <f t="shared" si="9"/>
        <v>1</v>
      </c>
      <c r="J343" s="220">
        <f t="shared" si="8"/>
        <v>0</v>
      </c>
      <c r="K343" s="35"/>
      <c r="L343" s="35"/>
      <c r="M343" s="35"/>
      <c r="N343" s="35"/>
      <c r="O343" s="35"/>
      <c r="P343" s="35"/>
    </row>
    <row r="344" spans="1:16">
      <c r="A344" s="219">
        <v>321</v>
      </c>
      <c r="B344" s="260"/>
      <c r="C344" s="261"/>
      <c r="D344" s="262"/>
      <c r="E344" s="262"/>
      <c r="F344" s="262"/>
      <c r="G344" s="264"/>
      <c r="H344" s="150" t="s">
        <v>12</v>
      </c>
      <c r="I344" s="151">
        <f t="shared" si="9"/>
        <v>1</v>
      </c>
      <c r="J344" s="220">
        <f t="shared" ref="J344:J407" si="10">+G344*I344</f>
        <v>0</v>
      </c>
      <c r="K344" s="35"/>
      <c r="L344" s="35"/>
      <c r="M344" s="35"/>
      <c r="N344" s="35"/>
      <c r="O344" s="35"/>
      <c r="P344" s="35"/>
    </row>
    <row r="345" spans="1:16">
      <c r="A345" s="219">
        <v>322</v>
      </c>
      <c r="B345" s="260"/>
      <c r="C345" s="261"/>
      <c r="D345" s="262"/>
      <c r="E345" s="262"/>
      <c r="F345" s="262"/>
      <c r="G345" s="264"/>
      <c r="H345" s="150" t="s">
        <v>12</v>
      </c>
      <c r="I345" s="151">
        <f t="shared" ref="I345:I408" si="11">IF(H345="eur",1,"")</f>
        <v>1</v>
      </c>
      <c r="J345" s="220">
        <f t="shared" si="10"/>
        <v>0</v>
      </c>
      <c r="K345" s="35"/>
      <c r="L345" s="35"/>
      <c r="M345" s="35"/>
      <c r="N345" s="35"/>
      <c r="O345" s="35"/>
      <c r="P345" s="35"/>
    </row>
    <row r="346" spans="1:16">
      <c r="A346" s="219">
        <v>323</v>
      </c>
      <c r="B346" s="260"/>
      <c r="C346" s="261"/>
      <c r="D346" s="262"/>
      <c r="E346" s="262"/>
      <c r="F346" s="262"/>
      <c r="G346" s="264"/>
      <c r="H346" s="150" t="s">
        <v>12</v>
      </c>
      <c r="I346" s="151">
        <f t="shared" si="11"/>
        <v>1</v>
      </c>
      <c r="J346" s="220">
        <f t="shared" si="10"/>
        <v>0</v>
      </c>
      <c r="K346" s="35"/>
      <c r="L346" s="35"/>
      <c r="M346" s="35"/>
      <c r="N346" s="35"/>
      <c r="O346" s="35"/>
      <c r="P346" s="35"/>
    </row>
    <row r="347" spans="1:16">
      <c r="A347" s="219">
        <v>324</v>
      </c>
      <c r="B347" s="260"/>
      <c r="C347" s="261"/>
      <c r="D347" s="262"/>
      <c r="E347" s="262"/>
      <c r="F347" s="262"/>
      <c r="G347" s="264"/>
      <c r="H347" s="150" t="s">
        <v>12</v>
      </c>
      <c r="I347" s="151">
        <f t="shared" si="11"/>
        <v>1</v>
      </c>
      <c r="J347" s="220">
        <f t="shared" si="10"/>
        <v>0</v>
      </c>
      <c r="K347" s="35"/>
      <c r="L347" s="35"/>
      <c r="M347" s="35"/>
      <c r="N347" s="35"/>
      <c r="O347" s="35"/>
      <c r="P347" s="35"/>
    </row>
    <row r="348" spans="1:16">
      <c r="A348" s="219">
        <v>325</v>
      </c>
      <c r="B348" s="260"/>
      <c r="C348" s="261"/>
      <c r="D348" s="262"/>
      <c r="E348" s="262"/>
      <c r="F348" s="262"/>
      <c r="G348" s="264"/>
      <c r="H348" s="150" t="s">
        <v>12</v>
      </c>
      <c r="I348" s="151">
        <f t="shared" si="11"/>
        <v>1</v>
      </c>
      <c r="J348" s="220">
        <f t="shared" si="10"/>
        <v>0</v>
      </c>
      <c r="K348" s="35"/>
      <c r="L348" s="35"/>
      <c r="M348" s="35"/>
      <c r="N348" s="35"/>
      <c r="O348" s="35"/>
      <c r="P348" s="35"/>
    </row>
    <row r="349" spans="1:16">
      <c r="A349" s="219">
        <v>326</v>
      </c>
      <c r="B349" s="260"/>
      <c r="C349" s="261"/>
      <c r="D349" s="262"/>
      <c r="E349" s="262"/>
      <c r="F349" s="262"/>
      <c r="G349" s="264"/>
      <c r="H349" s="150" t="s">
        <v>12</v>
      </c>
      <c r="I349" s="151">
        <f t="shared" si="11"/>
        <v>1</v>
      </c>
      <c r="J349" s="220">
        <f t="shared" si="10"/>
        <v>0</v>
      </c>
      <c r="K349" s="35"/>
      <c r="L349" s="35"/>
      <c r="M349" s="35"/>
      <c r="N349" s="35"/>
      <c r="O349" s="35"/>
      <c r="P349" s="35"/>
    </row>
    <row r="350" spans="1:16">
      <c r="A350" s="219">
        <v>327</v>
      </c>
      <c r="B350" s="260"/>
      <c r="C350" s="261"/>
      <c r="D350" s="262"/>
      <c r="E350" s="262"/>
      <c r="F350" s="262"/>
      <c r="G350" s="264"/>
      <c r="H350" s="150" t="s">
        <v>12</v>
      </c>
      <c r="I350" s="151">
        <f t="shared" si="11"/>
        <v>1</v>
      </c>
      <c r="J350" s="220">
        <f t="shared" si="10"/>
        <v>0</v>
      </c>
      <c r="K350" s="35"/>
      <c r="L350" s="35"/>
      <c r="M350" s="35"/>
      <c r="N350" s="35"/>
      <c r="O350" s="35"/>
      <c r="P350" s="35"/>
    </row>
    <row r="351" spans="1:16">
      <c r="A351" s="219">
        <v>328</v>
      </c>
      <c r="B351" s="260"/>
      <c r="C351" s="261"/>
      <c r="D351" s="262"/>
      <c r="E351" s="262"/>
      <c r="F351" s="262"/>
      <c r="G351" s="264"/>
      <c r="H351" s="150" t="s">
        <v>12</v>
      </c>
      <c r="I351" s="151">
        <f t="shared" si="11"/>
        <v>1</v>
      </c>
      <c r="J351" s="220">
        <f t="shared" si="10"/>
        <v>0</v>
      </c>
      <c r="K351" s="35"/>
      <c r="L351" s="35"/>
      <c r="M351" s="35"/>
      <c r="N351" s="35"/>
      <c r="O351" s="35"/>
      <c r="P351" s="35"/>
    </row>
    <row r="352" spans="1:16">
      <c r="A352" s="219">
        <v>329</v>
      </c>
      <c r="B352" s="260"/>
      <c r="C352" s="261"/>
      <c r="D352" s="262"/>
      <c r="E352" s="262"/>
      <c r="F352" s="262"/>
      <c r="G352" s="264"/>
      <c r="H352" s="150" t="s">
        <v>12</v>
      </c>
      <c r="I352" s="151">
        <f t="shared" si="11"/>
        <v>1</v>
      </c>
      <c r="J352" s="220">
        <f t="shared" si="10"/>
        <v>0</v>
      </c>
      <c r="K352" s="35"/>
      <c r="L352" s="35"/>
      <c r="M352" s="35"/>
      <c r="N352" s="35"/>
      <c r="O352" s="35"/>
      <c r="P352" s="35"/>
    </row>
    <row r="353" spans="1:16">
      <c r="A353" s="219">
        <v>330</v>
      </c>
      <c r="B353" s="260"/>
      <c r="C353" s="261"/>
      <c r="D353" s="262"/>
      <c r="E353" s="262"/>
      <c r="F353" s="262"/>
      <c r="G353" s="264"/>
      <c r="H353" s="150" t="s">
        <v>12</v>
      </c>
      <c r="I353" s="151">
        <f t="shared" si="11"/>
        <v>1</v>
      </c>
      <c r="J353" s="220">
        <f t="shared" si="10"/>
        <v>0</v>
      </c>
      <c r="K353" s="35"/>
      <c r="L353" s="35"/>
      <c r="M353" s="35"/>
      <c r="N353" s="35"/>
      <c r="O353" s="35"/>
      <c r="P353" s="35"/>
    </row>
    <row r="354" spans="1:16">
      <c r="A354" s="219">
        <v>331</v>
      </c>
      <c r="B354" s="260"/>
      <c r="C354" s="261"/>
      <c r="D354" s="262"/>
      <c r="E354" s="262"/>
      <c r="F354" s="262"/>
      <c r="G354" s="264"/>
      <c r="H354" s="150" t="s">
        <v>12</v>
      </c>
      <c r="I354" s="151">
        <f t="shared" si="11"/>
        <v>1</v>
      </c>
      <c r="J354" s="220">
        <f t="shared" si="10"/>
        <v>0</v>
      </c>
      <c r="K354" s="35"/>
      <c r="L354" s="35"/>
      <c r="M354" s="35"/>
      <c r="N354" s="35"/>
      <c r="O354" s="35"/>
      <c r="P354" s="35"/>
    </row>
    <row r="355" spans="1:16">
      <c r="A355" s="219">
        <v>332</v>
      </c>
      <c r="B355" s="260"/>
      <c r="C355" s="261"/>
      <c r="D355" s="262"/>
      <c r="E355" s="262"/>
      <c r="F355" s="262"/>
      <c r="G355" s="264"/>
      <c r="H355" s="150" t="s">
        <v>12</v>
      </c>
      <c r="I355" s="151">
        <f t="shared" si="11"/>
        <v>1</v>
      </c>
      <c r="J355" s="220">
        <f t="shared" si="10"/>
        <v>0</v>
      </c>
      <c r="K355" s="35"/>
      <c r="L355" s="35"/>
      <c r="M355" s="35"/>
      <c r="N355" s="35"/>
      <c r="O355" s="35"/>
      <c r="P355" s="35"/>
    </row>
    <row r="356" spans="1:16">
      <c r="A356" s="219">
        <v>333</v>
      </c>
      <c r="B356" s="260"/>
      <c r="C356" s="261"/>
      <c r="D356" s="262"/>
      <c r="E356" s="262"/>
      <c r="F356" s="262"/>
      <c r="G356" s="264"/>
      <c r="H356" s="150" t="s">
        <v>12</v>
      </c>
      <c r="I356" s="151">
        <f t="shared" si="11"/>
        <v>1</v>
      </c>
      <c r="J356" s="220">
        <f t="shared" si="10"/>
        <v>0</v>
      </c>
      <c r="K356" s="35"/>
      <c r="L356" s="35"/>
      <c r="M356" s="35"/>
      <c r="N356" s="35"/>
      <c r="O356" s="35"/>
      <c r="P356" s="35"/>
    </row>
    <row r="357" spans="1:16">
      <c r="A357" s="219">
        <v>334</v>
      </c>
      <c r="B357" s="260"/>
      <c r="C357" s="261"/>
      <c r="D357" s="262"/>
      <c r="E357" s="262"/>
      <c r="F357" s="262"/>
      <c r="G357" s="264"/>
      <c r="H357" s="150" t="s">
        <v>12</v>
      </c>
      <c r="I357" s="151">
        <f t="shared" si="11"/>
        <v>1</v>
      </c>
      <c r="J357" s="220">
        <f t="shared" si="10"/>
        <v>0</v>
      </c>
      <c r="K357" s="35"/>
      <c r="L357" s="35"/>
      <c r="M357" s="35"/>
      <c r="N357" s="35"/>
      <c r="O357" s="35"/>
      <c r="P357" s="35"/>
    </row>
    <row r="358" spans="1:16">
      <c r="A358" s="219">
        <v>335</v>
      </c>
      <c r="B358" s="260"/>
      <c r="C358" s="261"/>
      <c r="D358" s="262"/>
      <c r="E358" s="262"/>
      <c r="F358" s="262"/>
      <c r="G358" s="264"/>
      <c r="H358" s="150" t="s">
        <v>12</v>
      </c>
      <c r="I358" s="151">
        <f t="shared" si="11"/>
        <v>1</v>
      </c>
      <c r="J358" s="220">
        <f t="shared" si="10"/>
        <v>0</v>
      </c>
      <c r="K358" s="35"/>
      <c r="L358" s="35"/>
      <c r="M358" s="35"/>
      <c r="N358" s="35"/>
      <c r="O358" s="35"/>
      <c r="P358" s="35"/>
    </row>
    <row r="359" spans="1:16">
      <c r="A359" s="219">
        <v>336</v>
      </c>
      <c r="B359" s="260"/>
      <c r="C359" s="261"/>
      <c r="D359" s="262"/>
      <c r="E359" s="262"/>
      <c r="F359" s="262"/>
      <c r="G359" s="264"/>
      <c r="H359" s="150" t="s">
        <v>12</v>
      </c>
      <c r="I359" s="151">
        <f t="shared" si="11"/>
        <v>1</v>
      </c>
      <c r="J359" s="220">
        <f t="shared" si="10"/>
        <v>0</v>
      </c>
      <c r="K359" s="35"/>
      <c r="L359" s="35"/>
      <c r="M359" s="35"/>
      <c r="N359" s="35"/>
      <c r="O359" s="35"/>
      <c r="P359" s="35"/>
    </row>
    <row r="360" spans="1:16">
      <c r="A360" s="219">
        <v>337</v>
      </c>
      <c r="B360" s="260"/>
      <c r="C360" s="261"/>
      <c r="D360" s="262"/>
      <c r="E360" s="262"/>
      <c r="F360" s="262"/>
      <c r="G360" s="264"/>
      <c r="H360" s="150" t="s">
        <v>12</v>
      </c>
      <c r="I360" s="151">
        <f t="shared" si="11"/>
        <v>1</v>
      </c>
      <c r="J360" s="220">
        <f t="shared" si="10"/>
        <v>0</v>
      </c>
      <c r="K360" s="35"/>
      <c r="L360" s="35"/>
      <c r="M360" s="35"/>
      <c r="N360" s="35"/>
      <c r="O360" s="35"/>
      <c r="P360" s="35"/>
    </row>
    <row r="361" spans="1:16">
      <c r="A361" s="219">
        <v>338</v>
      </c>
      <c r="B361" s="260"/>
      <c r="C361" s="261"/>
      <c r="D361" s="262"/>
      <c r="E361" s="262"/>
      <c r="F361" s="262"/>
      <c r="G361" s="264"/>
      <c r="H361" s="150" t="s">
        <v>12</v>
      </c>
      <c r="I361" s="151">
        <f t="shared" si="11"/>
        <v>1</v>
      </c>
      <c r="J361" s="220">
        <f t="shared" si="10"/>
        <v>0</v>
      </c>
      <c r="K361" s="35"/>
      <c r="L361" s="35"/>
      <c r="M361" s="35"/>
      <c r="N361" s="35"/>
      <c r="O361" s="35"/>
      <c r="P361" s="35"/>
    </row>
    <row r="362" spans="1:16">
      <c r="A362" s="219">
        <v>339</v>
      </c>
      <c r="B362" s="260"/>
      <c r="C362" s="261"/>
      <c r="D362" s="262"/>
      <c r="E362" s="262"/>
      <c r="F362" s="262"/>
      <c r="G362" s="264"/>
      <c r="H362" s="150" t="s">
        <v>12</v>
      </c>
      <c r="I362" s="151">
        <f t="shared" si="11"/>
        <v>1</v>
      </c>
      <c r="J362" s="220">
        <f t="shared" si="10"/>
        <v>0</v>
      </c>
      <c r="K362" s="35"/>
      <c r="L362" s="35"/>
      <c r="M362" s="35"/>
      <c r="N362" s="35"/>
      <c r="O362" s="35"/>
      <c r="P362" s="35"/>
    </row>
    <row r="363" spans="1:16">
      <c r="A363" s="219">
        <v>340</v>
      </c>
      <c r="B363" s="260"/>
      <c r="C363" s="261"/>
      <c r="D363" s="262"/>
      <c r="E363" s="262"/>
      <c r="F363" s="262"/>
      <c r="G363" s="264"/>
      <c r="H363" s="150" t="s">
        <v>12</v>
      </c>
      <c r="I363" s="151">
        <f t="shared" si="11"/>
        <v>1</v>
      </c>
      <c r="J363" s="220">
        <f t="shared" si="10"/>
        <v>0</v>
      </c>
      <c r="K363" s="35"/>
      <c r="L363" s="35"/>
      <c r="M363" s="35"/>
      <c r="N363" s="35"/>
      <c r="O363" s="35"/>
      <c r="P363" s="35"/>
    </row>
    <row r="364" spans="1:16">
      <c r="A364" s="219">
        <v>341</v>
      </c>
      <c r="B364" s="260"/>
      <c r="C364" s="261"/>
      <c r="D364" s="262"/>
      <c r="E364" s="262"/>
      <c r="F364" s="262"/>
      <c r="G364" s="264"/>
      <c r="H364" s="150" t="s">
        <v>12</v>
      </c>
      <c r="I364" s="151">
        <f t="shared" si="11"/>
        <v>1</v>
      </c>
      <c r="J364" s="220">
        <f t="shared" si="10"/>
        <v>0</v>
      </c>
      <c r="K364" s="35"/>
      <c r="L364" s="35"/>
      <c r="M364" s="35"/>
      <c r="N364" s="35"/>
      <c r="O364" s="35"/>
      <c r="P364" s="35"/>
    </row>
    <row r="365" spans="1:16">
      <c r="A365" s="219">
        <v>342</v>
      </c>
      <c r="B365" s="260"/>
      <c r="C365" s="261"/>
      <c r="D365" s="262"/>
      <c r="E365" s="262"/>
      <c r="F365" s="262"/>
      <c r="G365" s="264"/>
      <c r="H365" s="150" t="s">
        <v>12</v>
      </c>
      <c r="I365" s="151">
        <f t="shared" si="11"/>
        <v>1</v>
      </c>
      <c r="J365" s="220">
        <f t="shared" si="10"/>
        <v>0</v>
      </c>
      <c r="K365" s="35"/>
      <c r="L365" s="35"/>
      <c r="M365" s="35"/>
      <c r="N365" s="35"/>
      <c r="O365" s="35"/>
      <c r="P365" s="35"/>
    </row>
    <row r="366" spans="1:16">
      <c r="A366" s="219">
        <v>343</v>
      </c>
      <c r="B366" s="260"/>
      <c r="C366" s="261"/>
      <c r="D366" s="262"/>
      <c r="E366" s="262"/>
      <c r="F366" s="262"/>
      <c r="G366" s="264"/>
      <c r="H366" s="150" t="s">
        <v>12</v>
      </c>
      <c r="I366" s="151">
        <f t="shared" si="11"/>
        <v>1</v>
      </c>
      <c r="J366" s="220">
        <f t="shared" si="10"/>
        <v>0</v>
      </c>
      <c r="K366" s="35"/>
      <c r="L366" s="35"/>
      <c r="M366" s="35"/>
      <c r="N366" s="35"/>
      <c r="O366" s="35"/>
      <c r="P366" s="35"/>
    </row>
    <row r="367" spans="1:16">
      <c r="A367" s="219">
        <v>344</v>
      </c>
      <c r="B367" s="260"/>
      <c r="C367" s="261"/>
      <c r="D367" s="262"/>
      <c r="E367" s="262"/>
      <c r="F367" s="262"/>
      <c r="G367" s="264"/>
      <c r="H367" s="150" t="s">
        <v>12</v>
      </c>
      <c r="I367" s="151">
        <f t="shared" si="11"/>
        <v>1</v>
      </c>
      <c r="J367" s="220">
        <f t="shared" si="10"/>
        <v>0</v>
      </c>
      <c r="K367" s="35"/>
      <c r="L367" s="35"/>
      <c r="M367" s="35"/>
      <c r="N367" s="35"/>
      <c r="O367" s="35"/>
      <c r="P367" s="35"/>
    </row>
    <row r="368" spans="1:16">
      <c r="A368" s="219">
        <v>345</v>
      </c>
      <c r="B368" s="260"/>
      <c r="C368" s="261"/>
      <c r="D368" s="262"/>
      <c r="E368" s="262"/>
      <c r="F368" s="262"/>
      <c r="G368" s="264"/>
      <c r="H368" s="150" t="s">
        <v>12</v>
      </c>
      <c r="I368" s="151">
        <f t="shared" si="11"/>
        <v>1</v>
      </c>
      <c r="J368" s="220">
        <f t="shared" si="10"/>
        <v>0</v>
      </c>
      <c r="K368" s="35"/>
      <c r="L368" s="35"/>
      <c r="M368" s="35"/>
      <c r="N368" s="35"/>
      <c r="O368" s="35"/>
      <c r="P368" s="35"/>
    </row>
    <row r="369" spans="1:16">
      <c r="A369" s="219">
        <v>346</v>
      </c>
      <c r="B369" s="260"/>
      <c r="C369" s="261"/>
      <c r="D369" s="262"/>
      <c r="E369" s="262"/>
      <c r="F369" s="262"/>
      <c r="G369" s="264"/>
      <c r="H369" s="150" t="s">
        <v>12</v>
      </c>
      <c r="I369" s="151">
        <f t="shared" si="11"/>
        <v>1</v>
      </c>
      <c r="J369" s="220">
        <f t="shared" si="10"/>
        <v>0</v>
      </c>
      <c r="K369" s="35"/>
      <c r="L369" s="35"/>
      <c r="M369" s="35"/>
      <c r="N369" s="35"/>
      <c r="O369" s="35"/>
      <c r="P369" s="35"/>
    </row>
    <row r="370" spans="1:16">
      <c r="A370" s="219">
        <v>347</v>
      </c>
      <c r="B370" s="260"/>
      <c r="C370" s="261"/>
      <c r="D370" s="262"/>
      <c r="E370" s="262"/>
      <c r="F370" s="262"/>
      <c r="G370" s="264"/>
      <c r="H370" s="150" t="s">
        <v>12</v>
      </c>
      <c r="I370" s="151">
        <f t="shared" si="11"/>
        <v>1</v>
      </c>
      <c r="J370" s="220">
        <f t="shared" si="10"/>
        <v>0</v>
      </c>
      <c r="K370" s="35"/>
      <c r="L370" s="35"/>
      <c r="M370" s="35"/>
      <c r="N370" s="35"/>
      <c r="O370" s="35"/>
      <c r="P370" s="35"/>
    </row>
    <row r="371" spans="1:16">
      <c r="A371" s="219">
        <v>348</v>
      </c>
      <c r="B371" s="260"/>
      <c r="C371" s="261"/>
      <c r="D371" s="262"/>
      <c r="E371" s="262"/>
      <c r="F371" s="262"/>
      <c r="G371" s="264"/>
      <c r="H371" s="150" t="s">
        <v>12</v>
      </c>
      <c r="I371" s="151">
        <f t="shared" si="11"/>
        <v>1</v>
      </c>
      <c r="J371" s="220">
        <f t="shared" si="10"/>
        <v>0</v>
      </c>
      <c r="K371" s="35"/>
      <c r="L371" s="35"/>
      <c r="M371" s="35"/>
      <c r="N371" s="35"/>
      <c r="O371" s="35"/>
      <c r="P371" s="35"/>
    </row>
    <row r="372" spans="1:16">
      <c r="A372" s="219">
        <v>349</v>
      </c>
      <c r="B372" s="260"/>
      <c r="C372" s="261"/>
      <c r="D372" s="262"/>
      <c r="E372" s="262"/>
      <c r="F372" s="262"/>
      <c r="G372" s="264"/>
      <c r="H372" s="150" t="s">
        <v>12</v>
      </c>
      <c r="I372" s="151">
        <f t="shared" si="11"/>
        <v>1</v>
      </c>
      <c r="J372" s="220">
        <f t="shared" si="10"/>
        <v>0</v>
      </c>
      <c r="K372" s="35"/>
      <c r="L372" s="35"/>
      <c r="M372" s="35"/>
      <c r="N372" s="35"/>
      <c r="O372" s="35"/>
      <c r="P372" s="35"/>
    </row>
    <row r="373" spans="1:16">
      <c r="A373" s="219">
        <v>350</v>
      </c>
      <c r="B373" s="260"/>
      <c r="C373" s="261"/>
      <c r="D373" s="262"/>
      <c r="E373" s="262"/>
      <c r="F373" s="262"/>
      <c r="G373" s="264"/>
      <c r="H373" s="150" t="s">
        <v>12</v>
      </c>
      <c r="I373" s="151">
        <f t="shared" si="11"/>
        <v>1</v>
      </c>
      <c r="J373" s="220">
        <f t="shared" si="10"/>
        <v>0</v>
      </c>
      <c r="K373" s="35"/>
      <c r="L373" s="35"/>
      <c r="M373" s="35"/>
      <c r="N373" s="35"/>
      <c r="O373" s="35"/>
      <c r="P373" s="35"/>
    </row>
    <row r="374" spans="1:16">
      <c r="A374" s="219">
        <v>351</v>
      </c>
      <c r="B374" s="260"/>
      <c r="C374" s="261"/>
      <c r="D374" s="262"/>
      <c r="E374" s="262"/>
      <c r="F374" s="262"/>
      <c r="G374" s="264"/>
      <c r="H374" s="150" t="s">
        <v>12</v>
      </c>
      <c r="I374" s="151">
        <f t="shared" si="11"/>
        <v>1</v>
      </c>
      <c r="J374" s="220">
        <f t="shared" si="10"/>
        <v>0</v>
      </c>
      <c r="K374" s="35"/>
      <c r="L374" s="35"/>
      <c r="M374" s="35"/>
      <c r="N374" s="35"/>
      <c r="O374" s="35"/>
      <c r="P374" s="35"/>
    </row>
    <row r="375" spans="1:16">
      <c r="A375" s="219">
        <v>352</v>
      </c>
      <c r="B375" s="260"/>
      <c r="C375" s="261"/>
      <c r="D375" s="262"/>
      <c r="E375" s="262"/>
      <c r="F375" s="262"/>
      <c r="G375" s="264"/>
      <c r="H375" s="150" t="s">
        <v>12</v>
      </c>
      <c r="I375" s="151">
        <f t="shared" si="11"/>
        <v>1</v>
      </c>
      <c r="J375" s="220">
        <f t="shared" si="10"/>
        <v>0</v>
      </c>
      <c r="K375" s="35"/>
      <c r="L375" s="35"/>
      <c r="M375" s="35"/>
      <c r="N375" s="35"/>
      <c r="O375" s="35"/>
      <c r="P375" s="35"/>
    </row>
    <row r="376" spans="1:16">
      <c r="A376" s="219">
        <v>353</v>
      </c>
      <c r="B376" s="260"/>
      <c r="C376" s="261"/>
      <c r="D376" s="262"/>
      <c r="E376" s="262"/>
      <c r="F376" s="262"/>
      <c r="G376" s="264"/>
      <c r="H376" s="150" t="s">
        <v>12</v>
      </c>
      <c r="I376" s="151">
        <f t="shared" si="11"/>
        <v>1</v>
      </c>
      <c r="J376" s="220">
        <f t="shared" si="10"/>
        <v>0</v>
      </c>
      <c r="K376" s="35"/>
      <c r="L376" s="35"/>
      <c r="M376" s="35"/>
      <c r="N376" s="35"/>
      <c r="O376" s="35"/>
      <c r="P376" s="35"/>
    </row>
    <row r="377" spans="1:16">
      <c r="A377" s="219">
        <v>354</v>
      </c>
      <c r="B377" s="260"/>
      <c r="C377" s="261"/>
      <c r="D377" s="262"/>
      <c r="E377" s="262"/>
      <c r="F377" s="262"/>
      <c r="G377" s="264"/>
      <c r="H377" s="150" t="s">
        <v>12</v>
      </c>
      <c r="I377" s="151">
        <f t="shared" si="11"/>
        <v>1</v>
      </c>
      <c r="J377" s="220">
        <f t="shared" si="10"/>
        <v>0</v>
      </c>
      <c r="K377" s="35"/>
      <c r="L377" s="35"/>
      <c r="M377" s="35"/>
      <c r="N377" s="35"/>
      <c r="O377" s="35"/>
      <c r="P377" s="35"/>
    </row>
    <row r="378" spans="1:16">
      <c r="A378" s="219">
        <v>355</v>
      </c>
      <c r="B378" s="260"/>
      <c r="C378" s="261"/>
      <c r="D378" s="262"/>
      <c r="E378" s="262"/>
      <c r="F378" s="262"/>
      <c r="G378" s="264"/>
      <c r="H378" s="150" t="s">
        <v>12</v>
      </c>
      <c r="I378" s="151">
        <f t="shared" si="11"/>
        <v>1</v>
      </c>
      <c r="J378" s="220">
        <f t="shared" si="10"/>
        <v>0</v>
      </c>
      <c r="K378" s="35"/>
      <c r="L378" s="35"/>
      <c r="M378" s="35"/>
      <c r="N378" s="35"/>
      <c r="O378" s="35"/>
      <c r="P378" s="35"/>
    </row>
    <row r="379" spans="1:16">
      <c r="A379" s="219">
        <v>356</v>
      </c>
      <c r="B379" s="260"/>
      <c r="C379" s="261"/>
      <c r="D379" s="262"/>
      <c r="E379" s="262"/>
      <c r="F379" s="262"/>
      <c r="G379" s="264"/>
      <c r="H379" s="150" t="s">
        <v>12</v>
      </c>
      <c r="I379" s="151">
        <f t="shared" si="11"/>
        <v>1</v>
      </c>
      <c r="J379" s="220">
        <f t="shared" si="10"/>
        <v>0</v>
      </c>
      <c r="K379" s="35"/>
      <c r="L379" s="35"/>
      <c r="M379" s="35"/>
      <c r="N379" s="35"/>
      <c r="O379" s="35"/>
      <c r="P379" s="35"/>
    </row>
    <row r="380" spans="1:16">
      <c r="A380" s="219">
        <v>357</v>
      </c>
      <c r="B380" s="260"/>
      <c r="C380" s="261"/>
      <c r="D380" s="262"/>
      <c r="E380" s="262"/>
      <c r="F380" s="262"/>
      <c r="G380" s="264"/>
      <c r="H380" s="150" t="s">
        <v>12</v>
      </c>
      <c r="I380" s="151">
        <f t="shared" si="11"/>
        <v>1</v>
      </c>
      <c r="J380" s="220">
        <f t="shared" si="10"/>
        <v>0</v>
      </c>
      <c r="K380" s="35"/>
      <c r="L380" s="35"/>
      <c r="M380" s="35"/>
      <c r="N380" s="35"/>
      <c r="O380" s="35"/>
      <c r="P380" s="35"/>
    </row>
    <row r="381" spans="1:16">
      <c r="A381" s="219">
        <v>358</v>
      </c>
      <c r="B381" s="260"/>
      <c r="C381" s="261"/>
      <c r="D381" s="262"/>
      <c r="E381" s="262"/>
      <c r="F381" s="262"/>
      <c r="G381" s="264"/>
      <c r="H381" s="150" t="s">
        <v>12</v>
      </c>
      <c r="I381" s="151">
        <f t="shared" si="11"/>
        <v>1</v>
      </c>
      <c r="J381" s="220">
        <f t="shared" si="10"/>
        <v>0</v>
      </c>
      <c r="K381" s="35"/>
      <c r="L381" s="35"/>
      <c r="M381" s="35"/>
      <c r="N381" s="35"/>
      <c r="O381" s="35"/>
      <c r="P381" s="35"/>
    </row>
    <row r="382" spans="1:16">
      <c r="A382" s="219">
        <v>359</v>
      </c>
      <c r="B382" s="260"/>
      <c r="C382" s="261"/>
      <c r="D382" s="262"/>
      <c r="E382" s="262"/>
      <c r="F382" s="262"/>
      <c r="G382" s="264"/>
      <c r="H382" s="150" t="s">
        <v>12</v>
      </c>
      <c r="I382" s="151">
        <f t="shared" si="11"/>
        <v>1</v>
      </c>
      <c r="J382" s="220">
        <f t="shared" si="10"/>
        <v>0</v>
      </c>
      <c r="K382" s="35"/>
      <c r="L382" s="35"/>
      <c r="M382" s="35"/>
      <c r="N382" s="35"/>
      <c r="O382" s="35"/>
      <c r="P382" s="35"/>
    </row>
    <row r="383" spans="1:16">
      <c r="A383" s="219">
        <v>360</v>
      </c>
      <c r="B383" s="260"/>
      <c r="C383" s="261"/>
      <c r="D383" s="262"/>
      <c r="E383" s="262"/>
      <c r="F383" s="262"/>
      <c r="G383" s="264"/>
      <c r="H383" s="150" t="s">
        <v>12</v>
      </c>
      <c r="I383" s="151">
        <f t="shared" si="11"/>
        <v>1</v>
      </c>
      <c r="J383" s="220">
        <f t="shared" si="10"/>
        <v>0</v>
      </c>
      <c r="K383" s="35"/>
      <c r="L383" s="35"/>
      <c r="M383" s="35"/>
      <c r="N383" s="35"/>
      <c r="O383" s="35"/>
      <c r="P383" s="35"/>
    </row>
    <row r="384" spans="1:16">
      <c r="A384" s="219">
        <v>361</v>
      </c>
      <c r="B384" s="260"/>
      <c r="C384" s="261"/>
      <c r="D384" s="262"/>
      <c r="E384" s="262"/>
      <c r="F384" s="262"/>
      <c r="G384" s="264"/>
      <c r="H384" s="150" t="s">
        <v>12</v>
      </c>
      <c r="I384" s="151">
        <f t="shared" si="11"/>
        <v>1</v>
      </c>
      <c r="J384" s="220">
        <f t="shared" si="10"/>
        <v>0</v>
      </c>
      <c r="K384" s="35"/>
      <c r="L384" s="35"/>
      <c r="M384" s="35"/>
      <c r="N384" s="35"/>
      <c r="O384" s="35"/>
      <c r="P384" s="35"/>
    </row>
    <row r="385" spans="1:16">
      <c r="A385" s="219">
        <v>362</v>
      </c>
      <c r="B385" s="260"/>
      <c r="C385" s="261"/>
      <c r="D385" s="262"/>
      <c r="E385" s="262"/>
      <c r="F385" s="262"/>
      <c r="G385" s="264"/>
      <c r="H385" s="150" t="s">
        <v>12</v>
      </c>
      <c r="I385" s="151">
        <f t="shared" si="11"/>
        <v>1</v>
      </c>
      <c r="J385" s="220">
        <f t="shared" si="10"/>
        <v>0</v>
      </c>
      <c r="K385" s="35"/>
      <c r="L385" s="35"/>
      <c r="M385" s="35"/>
      <c r="N385" s="35"/>
      <c r="O385" s="35"/>
      <c r="P385" s="35"/>
    </row>
    <row r="386" spans="1:16">
      <c r="A386" s="219">
        <v>363</v>
      </c>
      <c r="B386" s="260"/>
      <c r="C386" s="261"/>
      <c r="D386" s="262"/>
      <c r="E386" s="262"/>
      <c r="F386" s="262"/>
      <c r="G386" s="264"/>
      <c r="H386" s="150" t="s">
        <v>12</v>
      </c>
      <c r="I386" s="151">
        <f t="shared" si="11"/>
        <v>1</v>
      </c>
      <c r="J386" s="220">
        <f t="shared" si="10"/>
        <v>0</v>
      </c>
      <c r="K386" s="35"/>
      <c r="L386" s="35"/>
      <c r="M386" s="35"/>
      <c r="N386" s="35"/>
      <c r="O386" s="35"/>
      <c r="P386" s="35"/>
    </row>
    <row r="387" spans="1:16">
      <c r="A387" s="219">
        <v>364</v>
      </c>
      <c r="B387" s="260"/>
      <c r="C387" s="261"/>
      <c r="D387" s="262"/>
      <c r="E387" s="262"/>
      <c r="F387" s="262"/>
      <c r="G387" s="264"/>
      <c r="H387" s="150" t="s">
        <v>12</v>
      </c>
      <c r="I387" s="151">
        <f t="shared" si="11"/>
        <v>1</v>
      </c>
      <c r="J387" s="220">
        <f t="shared" si="10"/>
        <v>0</v>
      </c>
      <c r="K387" s="35"/>
      <c r="L387" s="35"/>
      <c r="M387" s="35"/>
      <c r="N387" s="35"/>
      <c r="O387" s="35"/>
      <c r="P387" s="35"/>
    </row>
    <row r="388" spans="1:16">
      <c r="A388" s="219">
        <v>365</v>
      </c>
      <c r="B388" s="260"/>
      <c r="C388" s="261"/>
      <c r="D388" s="262"/>
      <c r="E388" s="262"/>
      <c r="F388" s="262"/>
      <c r="G388" s="264"/>
      <c r="H388" s="150" t="s">
        <v>12</v>
      </c>
      <c r="I388" s="151">
        <f t="shared" si="11"/>
        <v>1</v>
      </c>
      <c r="J388" s="220">
        <f t="shared" si="10"/>
        <v>0</v>
      </c>
      <c r="K388" s="35"/>
      <c r="L388" s="35"/>
      <c r="M388" s="35"/>
      <c r="N388" s="35"/>
      <c r="O388" s="35"/>
      <c r="P388" s="35"/>
    </row>
    <row r="389" spans="1:16">
      <c r="A389" s="219">
        <v>366</v>
      </c>
      <c r="B389" s="260"/>
      <c r="C389" s="261"/>
      <c r="D389" s="262"/>
      <c r="E389" s="262"/>
      <c r="F389" s="262"/>
      <c r="G389" s="264"/>
      <c r="H389" s="150" t="s">
        <v>12</v>
      </c>
      <c r="I389" s="151">
        <f t="shared" si="11"/>
        <v>1</v>
      </c>
      <c r="J389" s="220">
        <f t="shared" si="10"/>
        <v>0</v>
      </c>
      <c r="K389" s="35"/>
      <c r="L389" s="35"/>
      <c r="M389" s="35"/>
      <c r="N389" s="35"/>
      <c r="O389" s="35"/>
      <c r="P389" s="35"/>
    </row>
    <row r="390" spans="1:16">
      <c r="A390" s="219">
        <v>367</v>
      </c>
      <c r="B390" s="260"/>
      <c r="C390" s="261"/>
      <c r="D390" s="262"/>
      <c r="E390" s="262"/>
      <c r="F390" s="262"/>
      <c r="G390" s="264"/>
      <c r="H390" s="150" t="s">
        <v>12</v>
      </c>
      <c r="I390" s="151">
        <f t="shared" si="11"/>
        <v>1</v>
      </c>
      <c r="J390" s="220">
        <f t="shared" si="10"/>
        <v>0</v>
      </c>
      <c r="K390" s="35"/>
      <c r="L390" s="35"/>
      <c r="M390" s="35"/>
      <c r="N390" s="35"/>
      <c r="O390" s="35"/>
      <c r="P390" s="35"/>
    </row>
    <row r="391" spans="1:16">
      <c r="A391" s="219">
        <v>368</v>
      </c>
      <c r="B391" s="260"/>
      <c r="C391" s="261"/>
      <c r="D391" s="262"/>
      <c r="E391" s="262"/>
      <c r="F391" s="262"/>
      <c r="G391" s="264"/>
      <c r="H391" s="150" t="s">
        <v>12</v>
      </c>
      <c r="I391" s="151">
        <f t="shared" si="11"/>
        <v>1</v>
      </c>
      <c r="J391" s="220">
        <f t="shared" si="10"/>
        <v>0</v>
      </c>
      <c r="K391" s="35"/>
      <c r="L391" s="35"/>
      <c r="M391" s="35"/>
      <c r="N391" s="35"/>
      <c r="O391" s="35"/>
      <c r="P391" s="35"/>
    </row>
    <row r="392" spans="1:16">
      <c r="A392" s="219">
        <v>369</v>
      </c>
      <c r="B392" s="260"/>
      <c r="C392" s="261"/>
      <c r="D392" s="262"/>
      <c r="E392" s="262"/>
      <c r="F392" s="262"/>
      <c r="G392" s="264"/>
      <c r="H392" s="150" t="s">
        <v>12</v>
      </c>
      <c r="I392" s="151">
        <f t="shared" si="11"/>
        <v>1</v>
      </c>
      <c r="J392" s="220">
        <f t="shared" si="10"/>
        <v>0</v>
      </c>
      <c r="K392" s="35"/>
      <c r="L392" s="35"/>
      <c r="M392" s="35"/>
      <c r="N392" s="35"/>
      <c r="O392" s="35"/>
      <c r="P392" s="35"/>
    </row>
    <row r="393" spans="1:16">
      <c r="A393" s="219">
        <v>370</v>
      </c>
      <c r="B393" s="260"/>
      <c r="C393" s="261"/>
      <c r="D393" s="262"/>
      <c r="E393" s="262"/>
      <c r="F393" s="262"/>
      <c r="G393" s="264"/>
      <c r="H393" s="150" t="s">
        <v>12</v>
      </c>
      <c r="I393" s="151">
        <f t="shared" si="11"/>
        <v>1</v>
      </c>
      <c r="J393" s="220">
        <f t="shared" si="10"/>
        <v>0</v>
      </c>
      <c r="K393" s="35"/>
      <c r="L393" s="35"/>
      <c r="M393" s="35"/>
      <c r="N393" s="35"/>
      <c r="O393" s="35"/>
      <c r="P393" s="35"/>
    </row>
    <row r="394" spans="1:16">
      <c r="A394" s="219">
        <v>371</v>
      </c>
      <c r="B394" s="260"/>
      <c r="C394" s="261"/>
      <c r="D394" s="262"/>
      <c r="E394" s="262"/>
      <c r="F394" s="262"/>
      <c r="G394" s="264"/>
      <c r="H394" s="150" t="s">
        <v>12</v>
      </c>
      <c r="I394" s="151">
        <f t="shared" si="11"/>
        <v>1</v>
      </c>
      <c r="J394" s="220">
        <f t="shared" si="10"/>
        <v>0</v>
      </c>
      <c r="K394" s="35"/>
      <c r="L394" s="35"/>
      <c r="M394" s="35"/>
      <c r="N394" s="35"/>
      <c r="O394" s="35"/>
      <c r="P394" s="35"/>
    </row>
    <row r="395" spans="1:16">
      <c r="A395" s="219">
        <v>372</v>
      </c>
      <c r="B395" s="260"/>
      <c r="C395" s="261"/>
      <c r="D395" s="262"/>
      <c r="E395" s="262"/>
      <c r="F395" s="262"/>
      <c r="G395" s="264"/>
      <c r="H395" s="150" t="s">
        <v>12</v>
      </c>
      <c r="I395" s="151">
        <f t="shared" si="11"/>
        <v>1</v>
      </c>
      <c r="J395" s="220">
        <f t="shared" si="10"/>
        <v>0</v>
      </c>
      <c r="K395" s="35"/>
      <c r="L395" s="35"/>
      <c r="M395" s="35"/>
      <c r="N395" s="35"/>
      <c r="O395" s="35"/>
      <c r="P395" s="35"/>
    </row>
    <row r="396" spans="1:16">
      <c r="A396" s="219">
        <v>373</v>
      </c>
      <c r="B396" s="260"/>
      <c r="C396" s="261"/>
      <c r="D396" s="262"/>
      <c r="E396" s="262"/>
      <c r="F396" s="262"/>
      <c r="G396" s="264"/>
      <c r="H396" s="150" t="s">
        <v>12</v>
      </c>
      <c r="I396" s="151">
        <f t="shared" si="11"/>
        <v>1</v>
      </c>
      <c r="J396" s="220">
        <f t="shared" si="10"/>
        <v>0</v>
      </c>
      <c r="K396" s="35"/>
      <c r="L396" s="35"/>
      <c r="M396" s="35"/>
      <c r="N396" s="35"/>
      <c r="O396" s="35"/>
      <c r="P396" s="35"/>
    </row>
    <row r="397" spans="1:16">
      <c r="A397" s="219">
        <v>374</v>
      </c>
      <c r="B397" s="260"/>
      <c r="C397" s="261"/>
      <c r="D397" s="262"/>
      <c r="E397" s="262"/>
      <c r="F397" s="262"/>
      <c r="G397" s="264"/>
      <c r="H397" s="150" t="s">
        <v>12</v>
      </c>
      <c r="I397" s="151">
        <f t="shared" si="11"/>
        <v>1</v>
      </c>
      <c r="J397" s="220">
        <f t="shared" si="10"/>
        <v>0</v>
      </c>
      <c r="K397" s="35"/>
      <c r="L397" s="35"/>
      <c r="M397" s="35"/>
      <c r="N397" s="35"/>
      <c r="O397" s="35"/>
      <c r="P397" s="35"/>
    </row>
    <row r="398" spans="1:16">
      <c r="A398" s="219">
        <v>375</v>
      </c>
      <c r="B398" s="260"/>
      <c r="C398" s="261"/>
      <c r="D398" s="262"/>
      <c r="E398" s="262"/>
      <c r="F398" s="262"/>
      <c r="G398" s="264"/>
      <c r="H398" s="150" t="s">
        <v>12</v>
      </c>
      <c r="I398" s="151">
        <f t="shared" si="11"/>
        <v>1</v>
      </c>
      <c r="J398" s="220">
        <f t="shared" si="10"/>
        <v>0</v>
      </c>
      <c r="K398" s="35"/>
      <c r="L398" s="35"/>
      <c r="M398" s="35"/>
      <c r="N398" s="35"/>
      <c r="O398" s="35"/>
      <c r="P398" s="35"/>
    </row>
    <row r="399" spans="1:16">
      <c r="A399" s="219">
        <v>376</v>
      </c>
      <c r="B399" s="260"/>
      <c r="C399" s="261"/>
      <c r="D399" s="262"/>
      <c r="E399" s="262"/>
      <c r="F399" s="262"/>
      <c r="G399" s="264"/>
      <c r="H399" s="150" t="s">
        <v>12</v>
      </c>
      <c r="I399" s="151">
        <f t="shared" si="11"/>
        <v>1</v>
      </c>
      <c r="J399" s="220">
        <f t="shared" si="10"/>
        <v>0</v>
      </c>
      <c r="K399" s="35"/>
      <c r="L399" s="35"/>
      <c r="M399" s="35"/>
      <c r="N399" s="35"/>
      <c r="O399" s="35"/>
      <c r="P399" s="35"/>
    </row>
    <row r="400" spans="1:16">
      <c r="A400" s="219">
        <v>377</v>
      </c>
      <c r="B400" s="260"/>
      <c r="C400" s="261"/>
      <c r="D400" s="262"/>
      <c r="E400" s="262"/>
      <c r="F400" s="262"/>
      <c r="G400" s="264"/>
      <c r="H400" s="150" t="s">
        <v>12</v>
      </c>
      <c r="I400" s="151">
        <f t="shared" si="11"/>
        <v>1</v>
      </c>
      <c r="J400" s="220">
        <f t="shared" si="10"/>
        <v>0</v>
      </c>
      <c r="K400" s="35"/>
      <c r="L400" s="35"/>
      <c r="M400" s="35"/>
      <c r="N400" s="35"/>
      <c r="O400" s="35"/>
      <c r="P400" s="35"/>
    </row>
    <row r="401" spans="1:16">
      <c r="A401" s="219">
        <v>378</v>
      </c>
      <c r="B401" s="260"/>
      <c r="C401" s="261"/>
      <c r="D401" s="262"/>
      <c r="E401" s="262"/>
      <c r="F401" s="262"/>
      <c r="G401" s="264"/>
      <c r="H401" s="150" t="s">
        <v>12</v>
      </c>
      <c r="I401" s="151">
        <f t="shared" si="11"/>
        <v>1</v>
      </c>
      <c r="J401" s="220">
        <f t="shared" si="10"/>
        <v>0</v>
      </c>
      <c r="K401" s="35"/>
      <c r="L401" s="35"/>
      <c r="M401" s="35"/>
      <c r="N401" s="35"/>
      <c r="O401" s="35"/>
      <c r="P401" s="35"/>
    </row>
    <row r="402" spans="1:16">
      <c r="A402" s="219">
        <v>379</v>
      </c>
      <c r="B402" s="260"/>
      <c r="C402" s="261"/>
      <c r="D402" s="262"/>
      <c r="E402" s="262"/>
      <c r="F402" s="262"/>
      <c r="G402" s="264"/>
      <c r="H402" s="150" t="s">
        <v>12</v>
      </c>
      <c r="I402" s="151">
        <f t="shared" si="11"/>
        <v>1</v>
      </c>
      <c r="J402" s="220">
        <f t="shared" si="10"/>
        <v>0</v>
      </c>
      <c r="K402" s="35"/>
      <c r="L402" s="35"/>
      <c r="M402" s="35"/>
      <c r="N402" s="35"/>
      <c r="O402" s="35"/>
      <c r="P402" s="35"/>
    </row>
    <row r="403" spans="1:16">
      <c r="A403" s="219">
        <v>380</v>
      </c>
      <c r="B403" s="260"/>
      <c r="C403" s="261"/>
      <c r="D403" s="262"/>
      <c r="E403" s="262"/>
      <c r="F403" s="262"/>
      <c r="G403" s="264"/>
      <c r="H403" s="150" t="s">
        <v>12</v>
      </c>
      <c r="I403" s="151">
        <f t="shared" si="11"/>
        <v>1</v>
      </c>
      <c r="J403" s="220">
        <f t="shared" si="10"/>
        <v>0</v>
      </c>
      <c r="K403" s="35"/>
      <c r="L403" s="35"/>
      <c r="M403" s="35"/>
      <c r="N403" s="35"/>
      <c r="O403" s="35"/>
      <c r="P403" s="35"/>
    </row>
    <row r="404" spans="1:16">
      <c r="A404" s="219">
        <v>381</v>
      </c>
      <c r="B404" s="260"/>
      <c r="C404" s="261"/>
      <c r="D404" s="262"/>
      <c r="E404" s="262"/>
      <c r="F404" s="262"/>
      <c r="G404" s="264"/>
      <c r="H404" s="150" t="s">
        <v>12</v>
      </c>
      <c r="I404" s="151">
        <f t="shared" si="11"/>
        <v>1</v>
      </c>
      <c r="J404" s="220">
        <f t="shared" si="10"/>
        <v>0</v>
      </c>
      <c r="K404" s="35"/>
      <c r="L404" s="35"/>
      <c r="M404" s="35"/>
      <c r="N404" s="35"/>
      <c r="O404" s="35"/>
      <c r="P404" s="35"/>
    </row>
    <row r="405" spans="1:16">
      <c r="A405" s="219">
        <v>382</v>
      </c>
      <c r="B405" s="260"/>
      <c r="C405" s="261"/>
      <c r="D405" s="262"/>
      <c r="E405" s="262"/>
      <c r="F405" s="262"/>
      <c r="G405" s="264"/>
      <c r="H405" s="150" t="s">
        <v>12</v>
      </c>
      <c r="I405" s="151">
        <f t="shared" si="11"/>
        <v>1</v>
      </c>
      <c r="J405" s="220">
        <f t="shared" si="10"/>
        <v>0</v>
      </c>
      <c r="K405" s="35"/>
      <c r="L405" s="35"/>
      <c r="M405" s="35"/>
      <c r="N405" s="35"/>
      <c r="O405" s="35"/>
      <c r="P405" s="35"/>
    </row>
    <row r="406" spans="1:16">
      <c r="A406" s="219">
        <v>383</v>
      </c>
      <c r="B406" s="260"/>
      <c r="C406" s="261"/>
      <c r="D406" s="262"/>
      <c r="E406" s="262"/>
      <c r="F406" s="262"/>
      <c r="G406" s="264"/>
      <c r="H406" s="150" t="s">
        <v>12</v>
      </c>
      <c r="I406" s="151">
        <f t="shared" si="11"/>
        <v>1</v>
      </c>
      <c r="J406" s="220">
        <f t="shared" si="10"/>
        <v>0</v>
      </c>
      <c r="K406" s="35"/>
      <c r="L406" s="35"/>
      <c r="M406" s="35"/>
      <c r="N406" s="35"/>
      <c r="O406" s="35"/>
      <c r="P406" s="35"/>
    </row>
    <row r="407" spans="1:16">
      <c r="A407" s="219">
        <v>384</v>
      </c>
      <c r="B407" s="260"/>
      <c r="C407" s="261"/>
      <c r="D407" s="262"/>
      <c r="E407" s="262"/>
      <c r="F407" s="262"/>
      <c r="G407" s="264"/>
      <c r="H407" s="150" t="s">
        <v>12</v>
      </c>
      <c r="I407" s="151">
        <f t="shared" si="11"/>
        <v>1</v>
      </c>
      <c r="J407" s="220">
        <f t="shared" si="10"/>
        <v>0</v>
      </c>
      <c r="K407" s="35"/>
      <c r="L407" s="35"/>
      <c r="M407" s="35"/>
      <c r="N407" s="35"/>
      <c r="O407" s="35"/>
      <c r="P407" s="35"/>
    </row>
    <row r="408" spans="1:16">
      <c r="A408" s="219">
        <v>385</v>
      </c>
      <c r="B408" s="260"/>
      <c r="C408" s="261"/>
      <c r="D408" s="262"/>
      <c r="E408" s="262"/>
      <c r="F408" s="262"/>
      <c r="G408" s="264"/>
      <c r="H408" s="150" t="s">
        <v>12</v>
      </c>
      <c r="I408" s="151">
        <f t="shared" si="11"/>
        <v>1</v>
      </c>
      <c r="J408" s="220">
        <f t="shared" ref="J408:J471" si="12">+G408*I408</f>
        <v>0</v>
      </c>
      <c r="K408" s="35"/>
      <c r="L408" s="35"/>
      <c r="M408" s="35"/>
      <c r="N408" s="35"/>
      <c r="O408" s="35"/>
      <c r="P408" s="35"/>
    </row>
    <row r="409" spans="1:16">
      <c r="A409" s="219">
        <v>386</v>
      </c>
      <c r="B409" s="260"/>
      <c r="C409" s="261"/>
      <c r="D409" s="262"/>
      <c r="E409" s="262"/>
      <c r="F409" s="262"/>
      <c r="G409" s="264"/>
      <c r="H409" s="150" t="s">
        <v>12</v>
      </c>
      <c r="I409" s="151">
        <f t="shared" ref="I409:I472" si="13">IF(H409="eur",1,"")</f>
        <v>1</v>
      </c>
      <c r="J409" s="220">
        <f t="shared" si="12"/>
        <v>0</v>
      </c>
      <c r="K409" s="35"/>
      <c r="L409" s="35"/>
      <c r="M409" s="35"/>
      <c r="N409" s="35"/>
      <c r="O409" s="35"/>
      <c r="P409" s="35"/>
    </row>
    <row r="410" spans="1:16">
      <c r="A410" s="219">
        <v>387</v>
      </c>
      <c r="B410" s="260"/>
      <c r="C410" s="261"/>
      <c r="D410" s="262"/>
      <c r="E410" s="262"/>
      <c r="F410" s="262"/>
      <c r="G410" s="264"/>
      <c r="H410" s="150" t="s">
        <v>12</v>
      </c>
      <c r="I410" s="151">
        <f t="shared" si="13"/>
        <v>1</v>
      </c>
      <c r="J410" s="220">
        <f t="shared" si="12"/>
        <v>0</v>
      </c>
      <c r="K410" s="35"/>
      <c r="L410" s="35"/>
      <c r="M410" s="35"/>
      <c r="N410" s="35"/>
      <c r="O410" s="35"/>
      <c r="P410" s="35"/>
    </row>
    <row r="411" spans="1:16">
      <c r="A411" s="219">
        <v>388</v>
      </c>
      <c r="B411" s="260"/>
      <c r="C411" s="261"/>
      <c r="D411" s="262"/>
      <c r="E411" s="262"/>
      <c r="F411" s="262"/>
      <c r="G411" s="264"/>
      <c r="H411" s="150" t="s">
        <v>12</v>
      </c>
      <c r="I411" s="151">
        <f t="shared" si="13"/>
        <v>1</v>
      </c>
      <c r="J411" s="220">
        <f t="shared" si="12"/>
        <v>0</v>
      </c>
      <c r="K411" s="35"/>
      <c r="L411" s="35"/>
      <c r="M411" s="35"/>
      <c r="N411" s="35"/>
      <c r="O411" s="35"/>
      <c r="P411" s="35"/>
    </row>
    <row r="412" spans="1:16">
      <c r="A412" s="219">
        <v>389</v>
      </c>
      <c r="B412" s="260"/>
      <c r="C412" s="261"/>
      <c r="D412" s="262"/>
      <c r="E412" s="262"/>
      <c r="F412" s="262"/>
      <c r="G412" s="264"/>
      <c r="H412" s="150" t="s">
        <v>12</v>
      </c>
      <c r="I412" s="151">
        <f t="shared" si="13"/>
        <v>1</v>
      </c>
      <c r="J412" s="220">
        <f t="shared" si="12"/>
        <v>0</v>
      </c>
      <c r="K412" s="35"/>
      <c r="L412" s="35"/>
      <c r="M412" s="35"/>
      <c r="N412" s="35"/>
      <c r="O412" s="35"/>
      <c r="P412" s="35"/>
    </row>
    <row r="413" spans="1:16">
      <c r="A413" s="219">
        <v>390</v>
      </c>
      <c r="B413" s="260"/>
      <c r="C413" s="261"/>
      <c r="D413" s="262"/>
      <c r="E413" s="262"/>
      <c r="F413" s="262"/>
      <c r="G413" s="264"/>
      <c r="H413" s="150" t="s">
        <v>12</v>
      </c>
      <c r="I413" s="151">
        <f t="shared" si="13"/>
        <v>1</v>
      </c>
      <c r="J413" s="220">
        <f t="shared" si="12"/>
        <v>0</v>
      </c>
      <c r="K413" s="35"/>
      <c r="L413" s="35"/>
      <c r="M413" s="35"/>
      <c r="N413" s="35"/>
      <c r="O413" s="35"/>
      <c r="P413" s="35"/>
    </row>
    <row r="414" spans="1:16">
      <c r="A414" s="219">
        <v>391</v>
      </c>
      <c r="B414" s="260"/>
      <c r="C414" s="261"/>
      <c r="D414" s="262"/>
      <c r="E414" s="262"/>
      <c r="F414" s="262"/>
      <c r="G414" s="264"/>
      <c r="H414" s="150" t="s">
        <v>12</v>
      </c>
      <c r="I414" s="151">
        <f t="shared" si="13"/>
        <v>1</v>
      </c>
      <c r="J414" s="220">
        <f t="shared" si="12"/>
        <v>0</v>
      </c>
      <c r="K414" s="35"/>
      <c r="L414" s="35"/>
      <c r="M414" s="35"/>
      <c r="N414" s="35"/>
      <c r="O414" s="35"/>
      <c r="P414" s="35"/>
    </row>
    <row r="415" spans="1:16">
      <c r="A415" s="219">
        <v>392</v>
      </c>
      <c r="B415" s="260"/>
      <c r="C415" s="261"/>
      <c r="D415" s="262"/>
      <c r="E415" s="262"/>
      <c r="F415" s="262"/>
      <c r="G415" s="264"/>
      <c r="H415" s="150" t="s">
        <v>12</v>
      </c>
      <c r="I415" s="151">
        <f t="shared" si="13"/>
        <v>1</v>
      </c>
      <c r="J415" s="220">
        <f t="shared" si="12"/>
        <v>0</v>
      </c>
      <c r="K415" s="35"/>
      <c r="L415" s="35"/>
      <c r="M415" s="35"/>
      <c r="N415" s="35"/>
      <c r="O415" s="35"/>
      <c r="P415" s="35"/>
    </row>
    <row r="416" spans="1:16">
      <c r="A416" s="219">
        <v>393</v>
      </c>
      <c r="B416" s="260"/>
      <c r="C416" s="261"/>
      <c r="D416" s="262"/>
      <c r="E416" s="262"/>
      <c r="F416" s="262"/>
      <c r="G416" s="264"/>
      <c r="H416" s="150" t="s">
        <v>12</v>
      </c>
      <c r="I416" s="151">
        <f t="shared" si="13"/>
        <v>1</v>
      </c>
      <c r="J416" s="220">
        <f t="shared" si="12"/>
        <v>0</v>
      </c>
      <c r="K416" s="35"/>
      <c r="L416" s="35"/>
      <c r="M416" s="35"/>
      <c r="N416" s="35"/>
      <c r="O416" s="35"/>
      <c r="P416" s="35"/>
    </row>
    <row r="417" spans="1:16">
      <c r="A417" s="219">
        <v>394</v>
      </c>
      <c r="B417" s="260"/>
      <c r="C417" s="261"/>
      <c r="D417" s="262"/>
      <c r="E417" s="262"/>
      <c r="F417" s="262"/>
      <c r="G417" s="264"/>
      <c r="H417" s="150" t="s">
        <v>12</v>
      </c>
      <c r="I417" s="151">
        <f t="shared" si="13"/>
        <v>1</v>
      </c>
      <c r="J417" s="220">
        <f t="shared" si="12"/>
        <v>0</v>
      </c>
      <c r="K417" s="35"/>
      <c r="L417" s="35"/>
      <c r="M417" s="35"/>
      <c r="N417" s="35"/>
      <c r="O417" s="35"/>
      <c r="P417" s="35"/>
    </row>
    <row r="418" spans="1:16">
      <c r="A418" s="219">
        <v>395</v>
      </c>
      <c r="B418" s="260"/>
      <c r="C418" s="261"/>
      <c r="D418" s="262"/>
      <c r="E418" s="262"/>
      <c r="F418" s="262"/>
      <c r="G418" s="264"/>
      <c r="H418" s="150" t="s">
        <v>12</v>
      </c>
      <c r="I418" s="151">
        <f t="shared" si="13"/>
        <v>1</v>
      </c>
      <c r="J418" s="220">
        <f t="shared" si="12"/>
        <v>0</v>
      </c>
      <c r="K418" s="35"/>
      <c r="L418" s="35"/>
      <c r="M418" s="35"/>
      <c r="N418" s="35"/>
      <c r="O418" s="35"/>
      <c r="P418" s="35"/>
    </row>
    <row r="419" spans="1:16">
      <c r="A419" s="219">
        <v>396</v>
      </c>
      <c r="B419" s="260"/>
      <c r="C419" s="261"/>
      <c r="D419" s="262"/>
      <c r="E419" s="262"/>
      <c r="F419" s="262"/>
      <c r="G419" s="264"/>
      <c r="H419" s="150" t="s">
        <v>12</v>
      </c>
      <c r="I419" s="151">
        <f t="shared" si="13"/>
        <v>1</v>
      </c>
      <c r="J419" s="220">
        <f t="shared" si="12"/>
        <v>0</v>
      </c>
      <c r="K419" s="35"/>
      <c r="L419" s="35"/>
      <c r="M419" s="35"/>
      <c r="N419" s="35"/>
      <c r="O419" s="35"/>
      <c r="P419" s="35"/>
    </row>
    <row r="420" spans="1:16">
      <c r="A420" s="219">
        <v>397</v>
      </c>
      <c r="B420" s="260"/>
      <c r="C420" s="261"/>
      <c r="D420" s="262"/>
      <c r="E420" s="262"/>
      <c r="F420" s="262"/>
      <c r="G420" s="264"/>
      <c r="H420" s="150" t="s">
        <v>12</v>
      </c>
      <c r="I420" s="151">
        <f t="shared" si="13"/>
        <v>1</v>
      </c>
      <c r="J420" s="220">
        <f t="shared" si="12"/>
        <v>0</v>
      </c>
      <c r="K420" s="35"/>
      <c r="L420" s="35"/>
      <c r="M420" s="35"/>
      <c r="N420" s="35"/>
      <c r="O420" s="35"/>
      <c r="P420" s="35"/>
    </row>
    <row r="421" spans="1:16">
      <c r="A421" s="219">
        <v>398</v>
      </c>
      <c r="B421" s="260"/>
      <c r="C421" s="261"/>
      <c r="D421" s="262"/>
      <c r="E421" s="262"/>
      <c r="F421" s="262"/>
      <c r="G421" s="264"/>
      <c r="H421" s="150" t="s">
        <v>12</v>
      </c>
      <c r="I421" s="151">
        <f t="shared" si="13"/>
        <v>1</v>
      </c>
      <c r="J421" s="220">
        <f t="shared" si="12"/>
        <v>0</v>
      </c>
      <c r="K421" s="35"/>
      <c r="L421" s="35"/>
      <c r="M421" s="35"/>
      <c r="N421" s="35"/>
      <c r="O421" s="35"/>
      <c r="P421" s="35"/>
    </row>
    <row r="422" spans="1:16">
      <c r="A422" s="219">
        <v>399</v>
      </c>
      <c r="B422" s="260"/>
      <c r="C422" s="261"/>
      <c r="D422" s="262"/>
      <c r="E422" s="262"/>
      <c r="F422" s="262"/>
      <c r="G422" s="264"/>
      <c r="H422" s="150" t="s">
        <v>12</v>
      </c>
      <c r="I422" s="151">
        <f t="shared" si="13"/>
        <v>1</v>
      </c>
      <c r="J422" s="220">
        <f t="shared" si="12"/>
        <v>0</v>
      </c>
      <c r="K422" s="35"/>
      <c r="L422" s="35"/>
      <c r="M422" s="35"/>
      <c r="N422" s="35"/>
      <c r="O422" s="35"/>
      <c r="P422" s="35"/>
    </row>
    <row r="423" spans="1:16">
      <c r="A423" s="219">
        <v>400</v>
      </c>
      <c r="B423" s="260"/>
      <c r="C423" s="261"/>
      <c r="D423" s="262"/>
      <c r="E423" s="262"/>
      <c r="F423" s="262"/>
      <c r="G423" s="264"/>
      <c r="H423" s="150" t="s">
        <v>12</v>
      </c>
      <c r="I423" s="151">
        <f t="shared" si="13"/>
        <v>1</v>
      </c>
      <c r="J423" s="220">
        <f t="shared" si="12"/>
        <v>0</v>
      </c>
      <c r="K423" s="35"/>
      <c r="L423" s="35"/>
      <c r="M423" s="35"/>
      <c r="N423" s="35"/>
      <c r="O423" s="35"/>
      <c r="P423" s="35"/>
    </row>
    <row r="424" spans="1:16">
      <c r="A424" s="219">
        <v>401</v>
      </c>
      <c r="B424" s="260"/>
      <c r="C424" s="261"/>
      <c r="D424" s="262"/>
      <c r="E424" s="262"/>
      <c r="F424" s="262"/>
      <c r="G424" s="264"/>
      <c r="H424" s="150" t="s">
        <v>12</v>
      </c>
      <c r="I424" s="151">
        <f t="shared" si="13"/>
        <v>1</v>
      </c>
      <c r="J424" s="220">
        <f t="shared" si="12"/>
        <v>0</v>
      </c>
      <c r="K424" s="35"/>
      <c r="L424" s="35"/>
      <c r="M424" s="35"/>
      <c r="N424" s="35"/>
      <c r="O424" s="35"/>
      <c r="P424" s="35"/>
    </row>
    <row r="425" spans="1:16">
      <c r="A425" s="219">
        <v>402</v>
      </c>
      <c r="B425" s="260"/>
      <c r="C425" s="261"/>
      <c r="D425" s="262"/>
      <c r="E425" s="262"/>
      <c r="F425" s="262"/>
      <c r="G425" s="264"/>
      <c r="H425" s="150" t="s">
        <v>12</v>
      </c>
      <c r="I425" s="151">
        <f t="shared" si="13"/>
        <v>1</v>
      </c>
      <c r="J425" s="220">
        <f t="shared" si="12"/>
        <v>0</v>
      </c>
      <c r="K425" s="35"/>
      <c r="L425" s="35"/>
      <c r="M425" s="35"/>
      <c r="N425" s="35"/>
      <c r="O425" s="35"/>
      <c r="P425" s="35"/>
    </row>
    <row r="426" spans="1:16">
      <c r="A426" s="219">
        <v>403</v>
      </c>
      <c r="B426" s="260"/>
      <c r="C426" s="261"/>
      <c r="D426" s="262"/>
      <c r="E426" s="262"/>
      <c r="F426" s="262"/>
      <c r="G426" s="264"/>
      <c r="H426" s="150" t="s">
        <v>12</v>
      </c>
      <c r="I426" s="151">
        <f t="shared" si="13"/>
        <v>1</v>
      </c>
      <c r="J426" s="220">
        <f t="shared" si="12"/>
        <v>0</v>
      </c>
      <c r="K426" s="35"/>
      <c r="L426" s="35"/>
      <c r="M426" s="35"/>
      <c r="N426" s="35"/>
      <c r="O426" s="35"/>
      <c r="P426" s="35"/>
    </row>
    <row r="427" spans="1:16">
      <c r="A427" s="219">
        <v>404</v>
      </c>
      <c r="B427" s="260"/>
      <c r="C427" s="261"/>
      <c r="D427" s="262"/>
      <c r="E427" s="262"/>
      <c r="F427" s="262"/>
      <c r="G427" s="264"/>
      <c r="H427" s="150" t="s">
        <v>12</v>
      </c>
      <c r="I427" s="151">
        <f t="shared" si="13"/>
        <v>1</v>
      </c>
      <c r="J427" s="220">
        <f t="shared" si="12"/>
        <v>0</v>
      </c>
      <c r="K427" s="35"/>
      <c r="L427" s="35"/>
      <c r="M427" s="35"/>
      <c r="N427" s="35"/>
      <c r="O427" s="35"/>
      <c r="P427" s="35"/>
    </row>
    <row r="428" spans="1:16">
      <c r="A428" s="219">
        <v>405</v>
      </c>
      <c r="B428" s="260"/>
      <c r="C428" s="261"/>
      <c r="D428" s="262"/>
      <c r="E428" s="262"/>
      <c r="F428" s="262"/>
      <c r="G428" s="264"/>
      <c r="H428" s="150" t="s">
        <v>12</v>
      </c>
      <c r="I428" s="151">
        <f t="shared" si="13"/>
        <v>1</v>
      </c>
      <c r="J428" s="220">
        <f t="shared" si="12"/>
        <v>0</v>
      </c>
      <c r="K428" s="35"/>
      <c r="L428" s="35"/>
      <c r="M428" s="35"/>
      <c r="N428" s="35"/>
      <c r="O428" s="35"/>
      <c r="P428" s="35"/>
    </row>
    <row r="429" spans="1:16">
      <c r="A429" s="219">
        <v>406</v>
      </c>
      <c r="B429" s="260"/>
      <c r="C429" s="261"/>
      <c r="D429" s="262"/>
      <c r="E429" s="262"/>
      <c r="F429" s="262"/>
      <c r="G429" s="264"/>
      <c r="H429" s="150" t="s">
        <v>12</v>
      </c>
      <c r="I429" s="151">
        <f t="shared" si="13"/>
        <v>1</v>
      </c>
      <c r="J429" s="220">
        <f t="shared" si="12"/>
        <v>0</v>
      </c>
      <c r="K429" s="35"/>
      <c r="L429" s="35"/>
      <c r="M429" s="35"/>
      <c r="N429" s="35"/>
      <c r="O429" s="35"/>
      <c r="P429" s="35"/>
    </row>
    <row r="430" spans="1:16">
      <c r="A430" s="219">
        <v>407</v>
      </c>
      <c r="B430" s="260"/>
      <c r="C430" s="261"/>
      <c r="D430" s="262"/>
      <c r="E430" s="262"/>
      <c r="F430" s="262"/>
      <c r="G430" s="264"/>
      <c r="H430" s="150" t="s">
        <v>12</v>
      </c>
      <c r="I430" s="151">
        <f t="shared" si="13"/>
        <v>1</v>
      </c>
      <c r="J430" s="220">
        <f t="shared" si="12"/>
        <v>0</v>
      </c>
      <c r="K430" s="35"/>
      <c r="L430" s="35"/>
      <c r="M430" s="35"/>
      <c r="N430" s="35"/>
      <c r="O430" s="35"/>
      <c r="P430" s="35"/>
    </row>
    <row r="431" spans="1:16">
      <c r="A431" s="219">
        <v>408</v>
      </c>
      <c r="B431" s="260"/>
      <c r="C431" s="261"/>
      <c r="D431" s="262"/>
      <c r="E431" s="262"/>
      <c r="F431" s="262"/>
      <c r="G431" s="264"/>
      <c r="H431" s="150" t="s">
        <v>12</v>
      </c>
      <c r="I431" s="151">
        <f t="shared" si="13"/>
        <v>1</v>
      </c>
      <c r="J431" s="220">
        <f t="shared" si="12"/>
        <v>0</v>
      </c>
      <c r="K431" s="35"/>
      <c r="L431" s="35"/>
      <c r="M431" s="35"/>
      <c r="N431" s="35"/>
      <c r="O431" s="35"/>
      <c r="P431" s="35"/>
    </row>
    <row r="432" spans="1:16">
      <c r="A432" s="219">
        <v>409</v>
      </c>
      <c r="B432" s="260"/>
      <c r="C432" s="261"/>
      <c r="D432" s="262"/>
      <c r="E432" s="262"/>
      <c r="F432" s="262"/>
      <c r="G432" s="264"/>
      <c r="H432" s="150" t="s">
        <v>12</v>
      </c>
      <c r="I432" s="151">
        <f t="shared" si="13"/>
        <v>1</v>
      </c>
      <c r="J432" s="220">
        <f t="shared" si="12"/>
        <v>0</v>
      </c>
      <c r="K432" s="35"/>
      <c r="L432" s="35"/>
      <c r="M432" s="35"/>
      <c r="N432" s="35"/>
      <c r="O432" s="35"/>
      <c r="P432" s="35"/>
    </row>
    <row r="433" spans="1:16">
      <c r="A433" s="219">
        <v>410</v>
      </c>
      <c r="B433" s="260"/>
      <c r="C433" s="261"/>
      <c r="D433" s="262"/>
      <c r="E433" s="262"/>
      <c r="F433" s="262"/>
      <c r="G433" s="264"/>
      <c r="H433" s="150" t="s">
        <v>12</v>
      </c>
      <c r="I433" s="151">
        <f t="shared" si="13"/>
        <v>1</v>
      </c>
      <c r="J433" s="220">
        <f t="shared" si="12"/>
        <v>0</v>
      </c>
      <c r="K433" s="35"/>
      <c r="L433" s="35"/>
      <c r="M433" s="35"/>
      <c r="N433" s="35"/>
      <c r="O433" s="35"/>
      <c r="P433" s="35"/>
    </row>
    <row r="434" spans="1:16">
      <c r="A434" s="219">
        <v>411</v>
      </c>
      <c r="B434" s="260"/>
      <c r="C434" s="261"/>
      <c r="D434" s="262"/>
      <c r="E434" s="262"/>
      <c r="F434" s="262"/>
      <c r="G434" s="264"/>
      <c r="H434" s="150" t="s">
        <v>12</v>
      </c>
      <c r="I434" s="151">
        <f t="shared" si="13"/>
        <v>1</v>
      </c>
      <c r="J434" s="220">
        <f t="shared" si="12"/>
        <v>0</v>
      </c>
      <c r="K434" s="35"/>
      <c r="L434" s="35"/>
      <c r="M434" s="35"/>
      <c r="N434" s="35"/>
      <c r="O434" s="35"/>
      <c r="P434" s="35"/>
    </row>
    <row r="435" spans="1:16">
      <c r="A435" s="219">
        <v>412</v>
      </c>
      <c r="B435" s="260"/>
      <c r="C435" s="261"/>
      <c r="D435" s="262"/>
      <c r="E435" s="262"/>
      <c r="F435" s="262"/>
      <c r="G435" s="264"/>
      <c r="H435" s="150" t="s">
        <v>12</v>
      </c>
      <c r="I435" s="151">
        <f t="shared" si="13"/>
        <v>1</v>
      </c>
      <c r="J435" s="220">
        <f t="shared" si="12"/>
        <v>0</v>
      </c>
      <c r="K435" s="35"/>
      <c r="L435" s="35"/>
      <c r="M435" s="35"/>
      <c r="N435" s="35"/>
      <c r="O435" s="35"/>
      <c r="P435" s="35"/>
    </row>
    <row r="436" spans="1:16">
      <c r="A436" s="219">
        <v>413</v>
      </c>
      <c r="B436" s="260"/>
      <c r="C436" s="261"/>
      <c r="D436" s="262"/>
      <c r="E436" s="262"/>
      <c r="F436" s="262"/>
      <c r="G436" s="264"/>
      <c r="H436" s="150" t="s">
        <v>12</v>
      </c>
      <c r="I436" s="151">
        <f t="shared" si="13"/>
        <v>1</v>
      </c>
      <c r="J436" s="220">
        <f t="shared" si="12"/>
        <v>0</v>
      </c>
      <c r="K436" s="35"/>
      <c r="L436" s="35"/>
      <c r="M436" s="35"/>
      <c r="N436" s="35"/>
      <c r="O436" s="35"/>
      <c r="P436" s="35"/>
    </row>
    <row r="437" spans="1:16">
      <c r="A437" s="219">
        <v>414</v>
      </c>
      <c r="B437" s="260"/>
      <c r="C437" s="261"/>
      <c r="D437" s="262"/>
      <c r="E437" s="262"/>
      <c r="F437" s="262"/>
      <c r="G437" s="264"/>
      <c r="H437" s="150" t="s">
        <v>12</v>
      </c>
      <c r="I437" s="151">
        <f t="shared" si="13"/>
        <v>1</v>
      </c>
      <c r="J437" s="220">
        <f t="shared" si="12"/>
        <v>0</v>
      </c>
      <c r="K437" s="35"/>
      <c r="L437" s="35"/>
      <c r="M437" s="35"/>
      <c r="N437" s="35"/>
      <c r="O437" s="35"/>
      <c r="P437" s="35"/>
    </row>
    <row r="438" spans="1:16">
      <c r="A438" s="219">
        <v>415</v>
      </c>
      <c r="B438" s="260"/>
      <c r="C438" s="261"/>
      <c r="D438" s="262"/>
      <c r="E438" s="262"/>
      <c r="F438" s="262"/>
      <c r="G438" s="264"/>
      <c r="H438" s="150" t="s">
        <v>12</v>
      </c>
      <c r="I438" s="151">
        <f t="shared" si="13"/>
        <v>1</v>
      </c>
      <c r="J438" s="220">
        <f t="shared" si="12"/>
        <v>0</v>
      </c>
      <c r="K438" s="35"/>
      <c r="L438" s="35"/>
      <c r="M438" s="35"/>
      <c r="N438" s="35"/>
      <c r="O438" s="35"/>
      <c r="P438" s="35"/>
    </row>
    <row r="439" spans="1:16">
      <c r="A439" s="219">
        <v>416</v>
      </c>
      <c r="B439" s="260"/>
      <c r="C439" s="261"/>
      <c r="D439" s="262"/>
      <c r="E439" s="262"/>
      <c r="F439" s="262"/>
      <c r="G439" s="264"/>
      <c r="H439" s="150" t="s">
        <v>12</v>
      </c>
      <c r="I439" s="151">
        <f t="shared" si="13"/>
        <v>1</v>
      </c>
      <c r="J439" s="220">
        <f t="shared" si="12"/>
        <v>0</v>
      </c>
      <c r="K439" s="35"/>
      <c r="L439" s="35"/>
      <c r="M439" s="35"/>
      <c r="N439" s="35"/>
      <c r="O439" s="35"/>
      <c r="P439" s="35"/>
    </row>
    <row r="440" spans="1:16">
      <c r="A440" s="219">
        <v>417</v>
      </c>
      <c r="B440" s="260"/>
      <c r="C440" s="261"/>
      <c r="D440" s="262"/>
      <c r="E440" s="262"/>
      <c r="F440" s="262"/>
      <c r="G440" s="264"/>
      <c r="H440" s="150" t="s">
        <v>12</v>
      </c>
      <c r="I440" s="151">
        <f t="shared" si="13"/>
        <v>1</v>
      </c>
      <c r="J440" s="220">
        <f t="shared" si="12"/>
        <v>0</v>
      </c>
      <c r="K440" s="35"/>
      <c r="L440" s="35"/>
      <c r="M440" s="35"/>
      <c r="N440" s="35"/>
      <c r="O440" s="35"/>
      <c r="P440" s="35"/>
    </row>
    <row r="441" spans="1:16">
      <c r="A441" s="219">
        <v>418</v>
      </c>
      <c r="B441" s="260"/>
      <c r="C441" s="261"/>
      <c r="D441" s="262"/>
      <c r="E441" s="262"/>
      <c r="F441" s="262"/>
      <c r="G441" s="264"/>
      <c r="H441" s="150" t="s">
        <v>12</v>
      </c>
      <c r="I441" s="151">
        <f t="shared" si="13"/>
        <v>1</v>
      </c>
      <c r="J441" s="220">
        <f t="shared" si="12"/>
        <v>0</v>
      </c>
      <c r="K441" s="35"/>
      <c r="L441" s="35"/>
      <c r="M441" s="35"/>
      <c r="N441" s="35"/>
      <c r="O441" s="35"/>
      <c r="P441" s="35"/>
    </row>
    <row r="442" spans="1:16">
      <c r="A442" s="219">
        <v>419</v>
      </c>
      <c r="B442" s="260"/>
      <c r="C442" s="261"/>
      <c r="D442" s="262"/>
      <c r="E442" s="262"/>
      <c r="F442" s="262"/>
      <c r="G442" s="264"/>
      <c r="H442" s="150" t="s">
        <v>12</v>
      </c>
      <c r="I442" s="151">
        <f t="shared" si="13"/>
        <v>1</v>
      </c>
      <c r="J442" s="220">
        <f t="shared" si="12"/>
        <v>0</v>
      </c>
      <c r="K442" s="35"/>
      <c r="L442" s="35"/>
      <c r="M442" s="35"/>
      <c r="N442" s="35"/>
      <c r="O442" s="35"/>
      <c r="P442" s="35"/>
    </row>
    <row r="443" spans="1:16">
      <c r="A443" s="219">
        <v>420</v>
      </c>
      <c r="B443" s="260"/>
      <c r="C443" s="261"/>
      <c r="D443" s="262"/>
      <c r="E443" s="262"/>
      <c r="F443" s="262"/>
      <c r="G443" s="264"/>
      <c r="H443" s="150" t="s">
        <v>12</v>
      </c>
      <c r="I443" s="151">
        <f t="shared" si="13"/>
        <v>1</v>
      </c>
      <c r="J443" s="220">
        <f t="shared" si="12"/>
        <v>0</v>
      </c>
      <c r="K443" s="35"/>
      <c r="L443" s="35"/>
      <c r="M443" s="35"/>
      <c r="N443" s="35"/>
      <c r="O443" s="35"/>
      <c r="P443" s="35"/>
    </row>
    <row r="444" spans="1:16">
      <c r="A444" s="219">
        <v>421</v>
      </c>
      <c r="B444" s="260"/>
      <c r="C444" s="261"/>
      <c r="D444" s="262"/>
      <c r="E444" s="262"/>
      <c r="F444" s="262"/>
      <c r="G444" s="264"/>
      <c r="H444" s="150" t="s">
        <v>12</v>
      </c>
      <c r="I444" s="151">
        <f t="shared" si="13"/>
        <v>1</v>
      </c>
      <c r="J444" s="220">
        <f t="shared" si="12"/>
        <v>0</v>
      </c>
      <c r="K444" s="35"/>
      <c r="L444" s="35"/>
      <c r="M444" s="35"/>
      <c r="N444" s="35"/>
      <c r="O444" s="35"/>
      <c r="P444" s="35"/>
    </row>
    <row r="445" spans="1:16">
      <c r="A445" s="219">
        <v>422</v>
      </c>
      <c r="B445" s="260"/>
      <c r="C445" s="261"/>
      <c r="D445" s="262"/>
      <c r="E445" s="262"/>
      <c r="F445" s="262"/>
      <c r="G445" s="264"/>
      <c r="H445" s="150" t="s">
        <v>12</v>
      </c>
      <c r="I445" s="151">
        <f t="shared" si="13"/>
        <v>1</v>
      </c>
      <c r="J445" s="220">
        <f t="shared" si="12"/>
        <v>0</v>
      </c>
      <c r="K445" s="35"/>
      <c r="L445" s="35"/>
      <c r="M445" s="35"/>
      <c r="N445" s="35"/>
      <c r="O445" s="35"/>
      <c r="P445" s="35"/>
    </row>
    <row r="446" spans="1:16">
      <c r="A446" s="219">
        <v>423</v>
      </c>
      <c r="B446" s="260"/>
      <c r="C446" s="261"/>
      <c r="D446" s="262"/>
      <c r="E446" s="262"/>
      <c r="F446" s="262"/>
      <c r="G446" s="264"/>
      <c r="H446" s="150" t="s">
        <v>12</v>
      </c>
      <c r="I446" s="151">
        <f t="shared" si="13"/>
        <v>1</v>
      </c>
      <c r="J446" s="220">
        <f t="shared" si="12"/>
        <v>0</v>
      </c>
      <c r="K446" s="35"/>
      <c r="L446" s="35"/>
      <c r="M446" s="35"/>
      <c r="N446" s="35"/>
      <c r="O446" s="35"/>
      <c r="P446" s="35"/>
    </row>
    <row r="447" spans="1:16">
      <c r="A447" s="219">
        <v>424</v>
      </c>
      <c r="B447" s="260"/>
      <c r="C447" s="261"/>
      <c r="D447" s="262"/>
      <c r="E447" s="262"/>
      <c r="F447" s="262"/>
      <c r="G447" s="264"/>
      <c r="H447" s="150" t="s">
        <v>12</v>
      </c>
      <c r="I447" s="151">
        <f t="shared" si="13"/>
        <v>1</v>
      </c>
      <c r="J447" s="220">
        <f t="shared" si="12"/>
        <v>0</v>
      </c>
      <c r="K447" s="35"/>
      <c r="L447" s="35"/>
      <c r="M447" s="35"/>
      <c r="N447" s="35"/>
      <c r="O447" s="35"/>
      <c r="P447" s="35"/>
    </row>
    <row r="448" spans="1:16">
      <c r="A448" s="219">
        <v>425</v>
      </c>
      <c r="B448" s="260"/>
      <c r="C448" s="261"/>
      <c r="D448" s="262"/>
      <c r="E448" s="262"/>
      <c r="F448" s="262"/>
      <c r="G448" s="264"/>
      <c r="H448" s="150" t="s">
        <v>12</v>
      </c>
      <c r="I448" s="151">
        <f t="shared" si="13"/>
        <v>1</v>
      </c>
      <c r="J448" s="220">
        <f t="shared" si="12"/>
        <v>0</v>
      </c>
      <c r="K448" s="35"/>
      <c r="L448" s="35"/>
      <c r="M448" s="35"/>
      <c r="N448" s="35"/>
      <c r="O448" s="35"/>
      <c r="P448" s="35"/>
    </row>
    <row r="449" spans="1:16">
      <c r="A449" s="219">
        <v>426</v>
      </c>
      <c r="B449" s="260"/>
      <c r="C449" s="261"/>
      <c r="D449" s="262"/>
      <c r="E449" s="262"/>
      <c r="F449" s="262"/>
      <c r="G449" s="264"/>
      <c r="H449" s="150" t="s">
        <v>12</v>
      </c>
      <c r="I449" s="151">
        <f t="shared" si="13"/>
        <v>1</v>
      </c>
      <c r="J449" s="220">
        <f t="shared" si="12"/>
        <v>0</v>
      </c>
      <c r="K449" s="35"/>
      <c r="L449" s="35"/>
      <c r="M449" s="35"/>
      <c r="N449" s="35"/>
      <c r="O449" s="35"/>
      <c r="P449" s="35"/>
    </row>
    <row r="450" spans="1:16">
      <c r="A450" s="219">
        <v>427</v>
      </c>
      <c r="B450" s="260"/>
      <c r="C450" s="261"/>
      <c r="D450" s="262"/>
      <c r="E450" s="262"/>
      <c r="F450" s="262"/>
      <c r="G450" s="264"/>
      <c r="H450" s="150" t="s">
        <v>12</v>
      </c>
      <c r="I450" s="151">
        <f t="shared" si="13"/>
        <v>1</v>
      </c>
      <c r="J450" s="220">
        <f t="shared" si="12"/>
        <v>0</v>
      </c>
      <c r="K450" s="35"/>
      <c r="L450" s="35"/>
      <c r="M450" s="35"/>
      <c r="N450" s="35"/>
      <c r="O450" s="35"/>
      <c r="P450" s="35"/>
    </row>
    <row r="451" spans="1:16">
      <c r="A451" s="219">
        <v>428</v>
      </c>
      <c r="B451" s="260"/>
      <c r="C451" s="261"/>
      <c r="D451" s="262"/>
      <c r="E451" s="262"/>
      <c r="F451" s="262"/>
      <c r="G451" s="264"/>
      <c r="H451" s="150" t="s">
        <v>12</v>
      </c>
      <c r="I451" s="151">
        <f t="shared" si="13"/>
        <v>1</v>
      </c>
      <c r="J451" s="220">
        <f t="shared" si="12"/>
        <v>0</v>
      </c>
      <c r="K451" s="35"/>
      <c r="L451" s="35"/>
      <c r="M451" s="35"/>
      <c r="N451" s="35"/>
      <c r="O451" s="35"/>
      <c r="P451" s="35"/>
    </row>
    <row r="452" spans="1:16">
      <c r="A452" s="219">
        <v>429</v>
      </c>
      <c r="B452" s="260"/>
      <c r="C452" s="261"/>
      <c r="D452" s="262"/>
      <c r="E452" s="262"/>
      <c r="F452" s="262"/>
      <c r="G452" s="264"/>
      <c r="H452" s="150" t="s">
        <v>12</v>
      </c>
      <c r="I452" s="151">
        <f t="shared" si="13"/>
        <v>1</v>
      </c>
      <c r="J452" s="220">
        <f t="shared" si="12"/>
        <v>0</v>
      </c>
      <c r="K452" s="35"/>
      <c r="L452" s="35"/>
      <c r="M452" s="35"/>
      <c r="N452" s="35"/>
      <c r="O452" s="35"/>
      <c r="P452" s="35"/>
    </row>
    <row r="453" spans="1:16">
      <c r="A453" s="219">
        <v>430</v>
      </c>
      <c r="B453" s="260"/>
      <c r="C453" s="261"/>
      <c r="D453" s="262"/>
      <c r="E453" s="262"/>
      <c r="F453" s="262"/>
      <c r="G453" s="264"/>
      <c r="H453" s="150" t="s">
        <v>12</v>
      </c>
      <c r="I453" s="151">
        <f t="shared" si="13"/>
        <v>1</v>
      </c>
      <c r="J453" s="220">
        <f t="shared" si="12"/>
        <v>0</v>
      </c>
      <c r="K453" s="35"/>
      <c r="L453" s="35"/>
      <c r="M453" s="35"/>
      <c r="N453" s="35"/>
      <c r="O453" s="35"/>
      <c r="P453" s="35"/>
    </row>
    <row r="454" spans="1:16">
      <c r="A454" s="219">
        <v>431</v>
      </c>
      <c r="B454" s="260"/>
      <c r="C454" s="261"/>
      <c r="D454" s="262"/>
      <c r="E454" s="262"/>
      <c r="F454" s="262"/>
      <c r="G454" s="264"/>
      <c r="H454" s="150" t="s">
        <v>12</v>
      </c>
      <c r="I454" s="151">
        <f t="shared" si="13"/>
        <v>1</v>
      </c>
      <c r="J454" s="220">
        <f t="shared" si="12"/>
        <v>0</v>
      </c>
      <c r="K454" s="35"/>
      <c r="L454" s="35"/>
      <c r="M454" s="35"/>
      <c r="N454" s="35"/>
      <c r="O454" s="35"/>
      <c r="P454" s="35"/>
    </row>
    <row r="455" spans="1:16">
      <c r="A455" s="219">
        <v>432</v>
      </c>
      <c r="B455" s="260"/>
      <c r="C455" s="261"/>
      <c r="D455" s="262"/>
      <c r="E455" s="262"/>
      <c r="F455" s="262"/>
      <c r="G455" s="264"/>
      <c r="H455" s="150" t="s">
        <v>12</v>
      </c>
      <c r="I455" s="151">
        <f t="shared" si="13"/>
        <v>1</v>
      </c>
      <c r="J455" s="220">
        <f t="shared" si="12"/>
        <v>0</v>
      </c>
      <c r="K455" s="35"/>
      <c r="L455" s="35"/>
      <c r="M455" s="35"/>
      <c r="N455" s="35"/>
      <c r="O455" s="35"/>
      <c r="P455" s="35"/>
    </row>
    <row r="456" spans="1:16">
      <c r="A456" s="219">
        <v>433</v>
      </c>
      <c r="B456" s="260"/>
      <c r="C456" s="261"/>
      <c r="D456" s="262"/>
      <c r="E456" s="262"/>
      <c r="F456" s="262"/>
      <c r="G456" s="264"/>
      <c r="H456" s="150" t="s">
        <v>12</v>
      </c>
      <c r="I456" s="151">
        <f t="shared" si="13"/>
        <v>1</v>
      </c>
      <c r="J456" s="220">
        <f t="shared" si="12"/>
        <v>0</v>
      </c>
      <c r="K456" s="35"/>
      <c r="L456" s="35"/>
      <c r="M456" s="35"/>
      <c r="N456" s="35"/>
      <c r="O456" s="35"/>
      <c r="P456" s="35"/>
    </row>
    <row r="457" spans="1:16">
      <c r="A457" s="219">
        <v>434</v>
      </c>
      <c r="B457" s="260"/>
      <c r="C457" s="261"/>
      <c r="D457" s="262"/>
      <c r="E457" s="262"/>
      <c r="F457" s="262"/>
      <c r="G457" s="264"/>
      <c r="H457" s="150" t="s">
        <v>12</v>
      </c>
      <c r="I457" s="151">
        <f t="shared" si="13"/>
        <v>1</v>
      </c>
      <c r="J457" s="220">
        <f t="shared" si="12"/>
        <v>0</v>
      </c>
      <c r="K457" s="35"/>
      <c r="L457" s="35"/>
      <c r="M457" s="35"/>
      <c r="N457" s="35"/>
      <c r="O457" s="35"/>
      <c r="P457" s="35"/>
    </row>
    <row r="458" spans="1:16">
      <c r="A458" s="219">
        <v>435</v>
      </c>
      <c r="B458" s="260"/>
      <c r="C458" s="261"/>
      <c r="D458" s="262"/>
      <c r="E458" s="262"/>
      <c r="F458" s="262"/>
      <c r="G458" s="264"/>
      <c r="H458" s="150" t="s">
        <v>12</v>
      </c>
      <c r="I458" s="151">
        <f t="shared" si="13"/>
        <v>1</v>
      </c>
      <c r="J458" s="220">
        <f t="shared" si="12"/>
        <v>0</v>
      </c>
      <c r="K458" s="35"/>
      <c r="L458" s="35"/>
      <c r="M458" s="35"/>
      <c r="N458" s="35"/>
      <c r="O458" s="35"/>
      <c r="P458" s="35"/>
    </row>
    <row r="459" spans="1:16">
      <c r="A459" s="219">
        <v>436</v>
      </c>
      <c r="B459" s="260"/>
      <c r="C459" s="261"/>
      <c r="D459" s="262"/>
      <c r="E459" s="262"/>
      <c r="F459" s="262"/>
      <c r="G459" s="264"/>
      <c r="H459" s="150" t="s">
        <v>12</v>
      </c>
      <c r="I459" s="151">
        <f t="shared" si="13"/>
        <v>1</v>
      </c>
      <c r="J459" s="220">
        <f t="shared" si="12"/>
        <v>0</v>
      </c>
      <c r="K459" s="35"/>
      <c r="L459" s="35"/>
      <c r="M459" s="35"/>
      <c r="N459" s="35"/>
      <c r="O459" s="35"/>
      <c r="P459" s="35"/>
    </row>
    <row r="460" spans="1:16">
      <c r="A460" s="219">
        <v>437</v>
      </c>
      <c r="B460" s="260"/>
      <c r="C460" s="261"/>
      <c r="D460" s="262"/>
      <c r="E460" s="262"/>
      <c r="F460" s="262"/>
      <c r="G460" s="264"/>
      <c r="H460" s="150" t="s">
        <v>12</v>
      </c>
      <c r="I460" s="151">
        <f t="shared" si="13"/>
        <v>1</v>
      </c>
      <c r="J460" s="220">
        <f t="shared" si="12"/>
        <v>0</v>
      </c>
      <c r="K460" s="35"/>
      <c r="L460" s="35"/>
      <c r="M460" s="35"/>
      <c r="N460" s="35"/>
      <c r="O460" s="35"/>
      <c r="P460" s="35"/>
    </row>
    <row r="461" spans="1:16">
      <c r="A461" s="219">
        <v>438</v>
      </c>
      <c r="B461" s="260"/>
      <c r="C461" s="261"/>
      <c r="D461" s="262"/>
      <c r="E461" s="262"/>
      <c r="F461" s="262"/>
      <c r="G461" s="264"/>
      <c r="H461" s="150" t="s">
        <v>12</v>
      </c>
      <c r="I461" s="151">
        <f t="shared" si="13"/>
        <v>1</v>
      </c>
      <c r="J461" s="220">
        <f t="shared" si="12"/>
        <v>0</v>
      </c>
      <c r="K461" s="35"/>
      <c r="L461" s="35"/>
      <c r="M461" s="35"/>
      <c r="N461" s="35"/>
      <c r="O461" s="35"/>
      <c r="P461" s="35"/>
    </row>
    <row r="462" spans="1:16">
      <c r="A462" s="219">
        <v>439</v>
      </c>
      <c r="B462" s="260"/>
      <c r="C462" s="261"/>
      <c r="D462" s="262"/>
      <c r="E462" s="262"/>
      <c r="F462" s="262"/>
      <c r="G462" s="264"/>
      <c r="H462" s="150" t="s">
        <v>12</v>
      </c>
      <c r="I462" s="151">
        <f t="shared" si="13"/>
        <v>1</v>
      </c>
      <c r="J462" s="220">
        <f t="shared" si="12"/>
        <v>0</v>
      </c>
      <c r="K462" s="35"/>
      <c r="L462" s="35"/>
      <c r="M462" s="35"/>
      <c r="N462" s="35"/>
      <c r="O462" s="35"/>
      <c r="P462" s="35"/>
    </row>
    <row r="463" spans="1:16">
      <c r="A463" s="219">
        <v>440</v>
      </c>
      <c r="B463" s="260"/>
      <c r="C463" s="261"/>
      <c r="D463" s="262"/>
      <c r="E463" s="262"/>
      <c r="F463" s="262"/>
      <c r="G463" s="264"/>
      <c r="H463" s="150" t="s">
        <v>12</v>
      </c>
      <c r="I463" s="151">
        <f t="shared" si="13"/>
        <v>1</v>
      </c>
      <c r="J463" s="220">
        <f t="shared" si="12"/>
        <v>0</v>
      </c>
      <c r="K463" s="35"/>
      <c r="L463" s="35"/>
      <c r="M463" s="35"/>
      <c r="N463" s="35"/>
      <c r="O463" s="35"/>
      <c r="P463" s="35"/>
    </row>
    <row r="464" spans="1:16">
      <c r="A464" s="219">
        <v>441</v>
      </c>
      <c r="B464" s="260"/>
      <c r="C464" s="261"/>
      <c r="D464" s="262"/>
      <c r="E464" s="262"/>
      <c r="F464" s="262"/>
      <c r="G464" s="264"/>
      <c r="H464" s="150" t="s">
        <v>12</v>
      </c>
      <c r="I464" s="151">
        <f t="shared" si="13"/>
        <v>1</v>
      </c>
      <c r="J464" s="220">
        <f t="shared" si="12"/>
        <v>0</v>
      </c>
      <c r="K464" s="35"/>
      <c r="L464" s="35"/>
      <c r="M464" s="35"/>
      <c r="N464" s="35"/>
      <c r="O464" s="35"/>
      <c r="P464" s="35"/>
    </row>
    <row r="465" spans="1:16">
      <c r="A465" s="219">
        <v>442</v>
      </c>
      <c r="B465" s="260"/>
      <c r="C465" s="261"/>
      <c r="D465" s="262"/>
      <c r="E465" s="262"/>
      <c r="F465" s="262"/>
      <c r="G465" s="264"/>
      <c r="H465" s="150" t="s">
        <v>12</v>
      </c>
      <c r="I465" s="151">
        <f t="shared" si="13"/>
        <v>1</v>
      </c>
      <c r="J465" s="220">
        <f t="shared" si="12"/>
        <v>0</v>
      </c>
      <c r="K465" s="35"/>
      <c r="L465" s="35"/>
      <c r="M465" s="35"/>
      <c r="N465" s="35"/>
      <c r="O465" s="35"/>
      <c r="P465" s="35"/>
    </row>
    <row r="466" spans="1:16">
      <c r="A466" s="219">
        <v>443</v>
      </c>
      <c r="B466" s="260"/>
      <c r="C466" s="261"/>
      <c r="D466" s="262"/>
      <c r="E466" s="262"/>
      <c r="F466" s="262"/>
      <c r="G466" s="264"/>
      <c r="H466" s="150" t="s">
        <v>12</v>
      </c>
      <c r="I466" s="151">
        <f t="shared" si="13"/>
        <v>1</v>
      </c>
      <c r="J466" s="220">
        <f t="shared" si="12"/>
        <v>0</v>
      </c>
      <c r="K466" s="35"/>
      <c r="L466" s="35"/>
      <c r="M466" s="35"/>
      <c r="N466" s="35"/>
      <c r="O466" s="35"/>
      <c r="P466" s="35"/>
    </row>
    <row r="467" spans="1:16">
      <c r="A467" s="219">
        <v>444</v>
      </c>
      <c r="B467" s="260"/>
      <c r="C467" s="261"/>
      <c r="D467" s="262"/>
      <c r="E467" s="262"/>
      <c r="F467" s="262"/>
      <c r="G467" s="264"/>
      <c r="H467" s="150" t="s">
        <v>12</v>
      </c>
      <c r="I467" s="151">
        <f t="shared" si="13"/>
        <v>1</v>
      </c>
      <c r="J467" s="220">
        <f t="shared" si="12"/>
        <v>0</v>
      </c>
      <c r="K467" s="35"/>
      <c r="L467" s="35"/>
      <c r="M467" s="35"/>
      <c r="N467" s="35"/>
      <c r="O467" s="35"/>
      <c r="P467" s="35"/>
    </row>
    <row r="468" spans="1:16">
      <c r="A468" s="219">
        <v>445</v>
      </c>
      <c r="B468" s="260"/>
      <c r="C468" s="261"/>
      <c r="D468" s="262"/>
      <c r="E468" s="262"/>
      <c r="F468" s="262"/>
      <c r="G468" s="264"/>
      <c r="H468" s="150" t="s">
        <v>12</v>
      </c>
      <c r="I468" s="151">
        <f t="shared" si="13"/>
        <v>1</v>
      </c>
      <c r="J468" s="220">
        <f t="shared" si="12"/>
        <v>0</v>
      </c>
      <c r="K468" s="35"/>
      <c r="L468" s="35"/>
      <c r="M468" s="35"/>
      <c r="N468" s="35"/>
      <c r="O468" s="35"/>
      <c r="P468" s="35"/>
    </row>
    <row r="469" spans="1:16">
      <c r="A469" s="219">
        <v>446</v>
      </c>
      <c r="B469" s="260"/>
      <c r="C469" s="261"/>
      <c r="D469" s="262"/>
      <c r="E469" s="262"/>
      <c r="F469" s="262"/>
      <c r="G469" s="264"/>
      <c r="H469" s="150" t="s">
        <v>12</v>
      </c>
      <c r="I469" s="151">
        <f t="shared" si="13"/>
        <v>1</v>
      </c>
      <c r="J469" s="220">
        <f t="shared" si="12"/>
        <v>0</v>
      </c>
      <c r="K469" s="35"/>
      <c r="L469" s="35"/>
      <c r="M469" s="35"/>
      <c r="N469" s="35"/>
      <c r="O469" s="35"/>
      <c r="P469" s="35"/>
    </row>
    <row r="470" spans="1:16">
      <c r="A470" s="219">
        <v>447</v>
      </c>
      <c r="B470" s="260"/>
      <c r="C470" s="261"/>
      <c r="D470" s="262"/>
      <c r="E470" s="262"/>
      <c r="F470" s="262"/>
      <c r="G470" s="264"/>
      <c r="H470" s="150" t="s">
        <v>12</v>
      </c>
      <c r="I470" s="151">
        <f t="shared" si="13"/>
        <v>1</v>
      </c>
      <c r="J470" s="220">
        <f t="shared" si="12"/>
        <v>0</v>
      </c>
      <c r="K470" s="35"/>
      <c r="L470" s="35"/>
      <c r="M470" s="35"/>
      <c r="N470" s="35"/>
      <c r="O470" s="35"/>
      <c r="P470" s="35"/>
    </row>
    <row r="471" spans="1:16">
      <c r="A471" s="219">
        <v>448</v>
      </c>
      <c r="B471" s="260"/>
      <c r="C471" s="261"/>
      <c r="D471" s="262"/>
      <c r="E471" s="262"/>
      <c r="F471" s="262"/>
      <c r="G471" s="264"/>
      <c r="H471" s="150" t="s">
        <v>12</v>
      </c>
      <c r="I471" s="151">
        <f t="shared" si="13"/>
        <v>1</v>
      </c>
      <c r="J471" s="220">
        <f t="shared" si="12"/>
        <v>0</v>
      </c>
      <c r="K471" s="35"/>
      <c r="L471" s="35"/>
      <c r="M471" s="35"/>
      <c r="N471" s="35"/>
      <c r="O471" s="35"/>
      <c r="P471" s="35"/>
    </row>
    <row r="472" spans="1:16">
      <c r="A472" s="219">
        <v>449</v>
      </c>
      <c r="B472" s="260"/>
      <c r="C472" s="261"/>
      <c r="D472" s="262"/>
      <c r="E472" s="262"/>
      <c r="F472" s="262"/>
      <c r="G472" s="264"/>
      <c r="H472" s="150" t="s">
        <v>12</v>
      </c>
      <c r="I472" s="151">
        <f t="shared" si="13"/>
        <v>1</v>
      </c>
      <c r="J472" s="220">
        <f t="shared" ref="J472:J535" si="14">+G472*I472</f>
        <v>0</v>
      </c>
      <c r="K472" s="35"/>
      <c r="L472" s="35"/>
      <c r="M472" s="35"/>
      <c r="N472" s="35"/>
      <c r="O472" s="35"/>
      <c r="P472" s="35"/>
    </row>
    <row r="473" spans="1:16">
      <c r="A473" s="219">
        <v>450</v>
      </c>
      <c r="B473" s="260"/>
      <c r="C473" s="261"/>
      <c r="D473" s="262"/>
      <c r="E473" s="262"/>
      <c r="F473" s="262"/>
      <c r="G473" s="264"/>
      <c r="H473" s="150" t="s">
        <v>12</v>
      </c>
      <c r="I473" s="151">
        <f t="shared" ref="I473:I536" si="15">IF(H473="eur",1,"")</f>
        <v>1</v>
      </c>
      <c r="J473" s="220">
        <f t="shared" si="14"/>
        <v>0</v>
      </c>
      <c r="K473" s="35"/>
      <c r="L473" s="35"/>
      <c r="M473" s="35"/>
      <c r="N473" s="35"/>
      <c r="O473" s="35"/>
      <c r="P473" s="35"/>
    </row>
    <row r="474" spans="1:16">
      <c r="A474" s="219">
        <v>451</v>
      </c>
      <c r="B474" s="260"/>
      <c r="C474" s="261"/>
      <c r="D474" s="262"/>
      <c r="E474" s="262"/>
      <c r="F474" s="262"/>
      <c r="G474" s="264"/>
      <c r="H474" s="150" t="s">
        <v>12</v>
      </c>
      <c r="I474" s="151">
        <f t="shared" si="15"/>
        <v>1</v>
      </c>
      <c r="J474" s="220">
        <f t="shared" si="14"/>
        <v>0</v>
      </c>
      <c r="K474" s="35"/>
      <c r="L474" s="35"/>
      <c r="M474" s="35"/>
      <c r="N474" s="35"/>
      <c r="O474" s="35"/>
      <c r="P474" s="35"/>
    </row>
    <row r="475" spans="1:16">
      <c r="A475" s="219">
        <v>452</v>
      </c>
      <c r="B475" s="260"/>
      <c r="C475" s="261"/>
      <c r="D475" s="262"/>
      <c r="E475" s="262"/>
      <c r="F475" s="262"/>
      <c r="G475" s="264"/>
      <c r="H475" s="150" t="s">
        <v>12</v>
      </c>
      <c r="I475" s="151">
        <f t="shared" si="15"/>
        <v>1</v>
      </c>
      <c r="J475" s="220">
        <f t="shared" si="14"/>
        <v>0</v>
      </c>
      <c r="K475" s="35"/>
      <c r="L475" s="35"/>
      <c r="M475" s="35"/>
      <c r="N475" s="35"/>
      <c r="O475" s="35"/>
      <c r="P475" s="35"/>
    </row>
    <row r="476" spans="1:16">
      <c r="A476" s="219">
        <v>453</v>
      </c>
      <c r="B476" s="260"/>
      <c r="C476" s="261"/>
      <c r="D476" s="262"/>
      <c r="E476" s="262"/>
      <c r="F476" s="262"/>
      <c r="G476" s="264"/>
      <c r="H476" s="150" t="s">
        <v>12</v>
      </c>
      <c r="I476" s="151">
        <f t="shared" si="15"/>
        <v>1</v>
      </c>
      <c r="J476" s="220">
        <f t="shared" si="14"/>
        <v>0</v>
      </c>
      <c r="K476" s="35"/>
      <c r="L476" s="35"/>
      <c r="M476" s="35"/>
      <c r="N476" s="35"/>
      <c r="O476" s="35"/>
      <c r="P476" s="35"/>
    </row>
    <row r="477" spans="1:16">
      <c r="A477" s="219">
        <v>454</v>
      </c>
      <c r="B477" s="260"/>
      <c r="C477" s="261"/>
      <c r="D477" s="262"/>
      <c r="E477" s="262"/>
      <c r="F477" s="262"/>
      <c r="G477" s="264"/>
      <c r="H477" s="150" t="s">
        <v>12</v>
      </c>
      <c r="I477" s="151">
        <f t="shared" si="15"/>
        <v>1</v>
      </c>
      <c r="J477" s="220">
        <f t="shared" si="14"/>
        <v>0</v>
      </c>
      <c r="K477" s="35"/>
      <c r="L477" s="35"/>
      <c r="M477" s="35"/>
      <c r="N477" s="35"/>
      <c r="O477" s="35"/>
      <c r="P477" s="35"/>
    </row>
    <row r="478" spans="1:16">
      <c r="A478" s="219">
        <v>455</v>
      </c>
      <c r="B478" s="260"/>
      <c r="C478" s="261"/>
      <c r="D478" s="262"/>
      <c r="E478" s="262"/>
      <c r="F478" s="262"/>
      <c r="G478" s="264"/>
      <c r="H478" s="150" t="s">
        <v>12</v>
      </c>
      <c r="I478" s="151">
        <f t="shared" si="15"/>
        <v>1</v>
      </c>
      <c r="J478" s="220">
        <f t="shared" si="14"/>
        <v>0</v>
      </c>
      <c r="K478" s="35"/>
      <c r="L478" s="35"/>
      <c r="M478" s="35"/>
      <c r="N478" s="35"/>
      <c r="O478" s="35"/>
      <c r="P478" s="35"/>
    </row>
    <row r="479" spans="1:16">
      <c r="A479" s="219">
        <v>456</v>
      </c>
      <c r="B479" s="260"/>
      <c r="C479" s="261"/>
      <c r="D479" s="262"/>
      <c r="E479" s="262"/>
      <c r="F479" s="262"/>
      <c r="G479" s="264"/>
      <c r="H479" s="150" t="s">
        <v>12</v>
      </c>
      <c r="I479" s="151">
        <f t="shared" si="15"/>
        <v>1</v>
      </c>
      <c r="J479" s="220">
        <f t="shared" si="14"/>
        <v>0</v>
      </c>
      <c r="K479" s="35"/>
      <c r="L479" s="35"/>
      <c r="M479" s="35"/>
      <c r="N479" s="35"/>
      <c r="O479" s="35"/>
      <c r="P479" s="35"/>
    </row>
    <row r="480" spans="1:16">
      <c r="A480" s="219">
        <v>457</v>
      </c>
      <c r="B480" s="260"/>
      <c r="C480" s="261"/>
      <c r="D480" s="262"/>
      <c r="E480" s="262"/>
      <c r="F480" s="262"/>
      <c r="G480" s="264"/>
      <c r="H480" s="150" t="s">
        <v>12</v>
      </c>
      <c r="I480" s="151">
        <f t="shared" si="15"/>
        <v>1</v>
      </c>
      <c r="J480" s="220">
        <f t="shared" si="14"/>
        <v>0</v>
      </c>
      <c r="K480" s="35"/>
      <c r="L480" s="35"/>
      <c r="M480" s="35"/>
      <c r="N480" s="35"/>
      <c r="O480" s="35"/>
      <c r="P480" s="35"/>
    </row>
    <row r="481" spans="1:16">
      <c r="A481" s="219">
        <v>458</v>
      </c>
      <c r="B481" s="260"/>
      <c r="C481" s="261"/>
      <c r="D481" s="262"/>
      <c r="E481" s="262"/>
      <c r="F481" s="262"/>
      <c r="G481" s="264"/>
      <c r="H481" s="150" t="s">
        <v>12</v>
      </c>
      <c r="I481" s="151">
        <f t="shared" si="15"/>
        <v>1</v>
      </c>
      <c r="J481" s="220">
        <f t="shared" si="14"/>
        <v>0</v>
      </c>
      <c r="K481" s="35"/>
      <c r="L481" s="35"/>
      <c r="M481" s="35"/>
      <c r="N481" s="35"/>
      <c r="O481" s="35"/>
      <c r="P481" s="35"/>
    </row>
    <row r="482" spans="1:16">
      <c r="A482" s="219">
        <v>459</v>
      </c>
      <c r="B482" s="260"/>
      <c r="C482" s="261"/>
      <c r="D482" s="262"/>
      <c r="E482" s="262"/>
      <c r="F482" s="262"/>
      <c r="G482" s="264"/>
      <c r="H482" s="150" t="s">
        <v>12</v>
      </c>
      <c r="I482" s="151">
        <f t="shared" si="15"/>
        <v>1</v>
      </c>
      <c r="J482" s="220">
        <f t="shared" si="14"/>
        <v>0</v>
      </c>
      <c r="K482" s="35"/>
      <c r="L482" s="35"/>
      <c r="M482" s="35"/>
      <c r="N482" s="35"/>
      <c r="O482" s="35"/>
      <c r="P482" s="35"/>
    </row>
    <row r="483" spans="1:16">
      <c r="A483" s="219">
        <v>460</v>
      </c>
      <c r="B483" s="260"/>
      <c r="C483" s="261"/>
      <c r="D483" s="262"/>
      <c r="E483" s="262"/>
      <c r="F483" s="262"/>
      <c r="G483" s="264"/>
      <c r="H483" s="150" t="s">
        <v>12</v>
      </c>
      <c r="I483" s="151">
        <f t="shared" si="15"/>
        <v>1</v>
      </c>
      <c r="J483" s="220">
        <f t="shared" si="14"/>
        <v>0</v>
      </c>
      <c r="K483" s="35"/>
      <c r="L483" s="35"/>
      <c r="M483" s="35"/>
      <c r="N483" s="35"/>
      <c r="O483" s="35"/>
      <c r="P483" s="35"/>
    </row>
    <row r="484" spans="1:16">
      <c r="A484" s="219">
        <v>461</v>
      </c>
      <c r="B484" s="260"/>
      <c r="C484" s="261"/>
      <c r="D484" s="262"/>
      <c r="E484" s="262"/>
      <c r="F484" s="262"/>
      <c r="G484" s="264"/>
      <c r="H484" s="150" t="s">
        <v>12</v>
      </c>
      <c r="I484" s="151">
        <f t="shared" si="15"/>
        <v>1</v>
      </c>
      <c r="J484" s="220">
        <f t="shared" si="14"/>
        <v>0</v>
      </c>
      <c r="K484" s="35"/>
      <c r="L484" s="35"/>
      <c r="M484" s="35"/>
      <c r="N484" s="35"/>
      <c r="O484" s="35"/>
      <c r="P484" s="35"/>
    </row>
    <row r="485" spans="1:16">
      <c r="A485" s="219">
        <v>462</v>
      </c>
      <c r="B485" s="260"/>
      <c r="C485" s="261"/>
      <c r="D485" s="262"/>
      <c r="E485" s="262"/>
      <c r="F485" s="262"/>
      <c r="G485" s="264"/>
      <c r="H485" s="150" t="s">
        <v>12</v>
      </c>
      <c r="I485" s="151">
        <f t="shared" si="15"/>
        <v>1</v>
      </c>
      <c r="J485" s="220">
        <f t="shared" si="14"/>
        <v>0</v>
      </c>
      <c r="K485" s="35"/>
      <c r="L485" s="35"/>
      <c r="M485" s="35"/>
      <c r="N485" s="35"/>
      <c r="O485" s="35"/>
      <c r="P485" s="35"/>
    </row>
    <row r="486" spans="1:16">
      <c r="A486" s="219">
        <v>463</v>
      </c>
      <c r="B486" s="260"/>
      <c r="C486" s="261"/>
      <c r="D486" s="262"/>
      <c r="E486" s="262"/>
      <c r="F486" s="262"/>
      <c r="G486" s="264"/>
      <c r="H486" s="150" t="s">
        <v>12</v>
      </c>
      <c r="I486" s="151">
        <f t="shared" si="15"/>
        <v>1</v>
      </c>
      <c r="J486" s="220">
        <f t="shared" si="14"/>
        <v>0</v>
      </c>
      <c r="K486" s="35"/>
      <c r="L486" s="35"/>
      <c r="M486" s="35"/>
      <c r="N486" s="35"/>
      <c r="O486" s="35"/>
      <c r="P486" s="35"/>
    </row>
    <row r="487" spans="1:16">
      <c r="A487" s="219">
        <v>464</v>
      </c>
      <c r="B487" s="260"/>
      <c r="C487" s="261"/>
      <c r="D487" s="262"/>
      <c r="E487" s="262"/>
      <c r="F487" s="262"/>
      <c r="G487" s="264"/>
      <c r="H487" s="150" t="s">
        <v>12</v>
      </c>
      <c r="I487" s="151">
        <f t="shared" si="15"/>
        <v>1</v>
      </c>
      <c r="J487" s="220">
        <f t="shared" si="14"/>
        <v>0</v>
      </c>
      <c r="K487" s="35"/>
      <c r="L487" s="35"/>
      <c r="M487" s="35"/>
      <c r="N487" s="35"/>
      <c r="O487" s="35"/>
      <c r="P487" s="35"/>
    </row>
    <row r="488" spans="1:16">
      <c r="A488" s="219">
        <v>465</v>
      </c>
      <c r="B488" s="260"/>
      <c r="C488" s="261"/>
      <c r="D488" s="262"/>
      <c r="E488" s="262"/>
      <c r="F488" s="262"/>
      <c r="G488" s="264"/>
      <c r="H488" s="150" t="s">
        <v>12</v>
      </c>
      <c r="I488" s="151">
        <f t="shared" si="15"/>
        <v>1</v>
      </c>
      <c r="J488" s="220">
        <f t="shared" si="14"/>
        <v>0</v>
      </c>
      <c r="K488" s="35"/>
      <c r="L488" s="35"/>
      <c r="M488" s="35"/>
      <c r="N488" s="35"/>
      <c r="O488" s="35"/>
      <c r="P488" s="35"/>
    </row>
    <row r="489" spans="1:16">
      <c r="A489" s="219">
        <v>466</v>
      </c>
      <c r="B489" s="260"/>
      <c r="C489" s="261"/>
      <c r="D489" s="262"/>
      <c r="E489" s="262"/>
      <c r="F489" s="262"/>
      <c r="G489" s="264"/>
      <c r="H489" s="150" t="s">
        <v>12</v>
      </c>
      <c r="I489" s="151">
        <f t="shared" si="15"/>
        <v>1</v>
      </c>
      <c r="J489" s="220">
        <f t="shared" si="14"/>
        <v>0</v>
      </c>
      <c r="K489" s="35"/>
      <c r="L489" s="35"/>
      <c r="M489" s="35"/>
      <c r="N489" s="35"/>
      <c r="O489" s="35"/>
      <c r="P489" s="35"/>
    </row>
    <row r="490" spans="1:16">
      <c r="A490" s="219">
        <v>467</v>
      </c>
      <c r="B490" s="260"/>
      <c r="C490" s="261"/>
      <c r="D490" s="262"/>
      <c r="E490" s="262"/>
      <c r="F490" s="262"/>
      <c r="G490" s="264"/>
      <c r="H490" s="150" t="s">
        <v>12</v>
      </c>
      <c r="I490" s="151">
        <f t="shared" si="15"/>
        <v>1</v>
      </c>
      <c r="J490" s="220">
        <f t="shared" si="14"/>
        <v>0</v>
      </c>
      <c r="K490" s="35"/>
      <c r="L490" s="35"/>
      <c r="M490" s="35"/>
      <c r="N490" s="35"/>
      <c r="O490" s="35"/>
      <c r="P490" s="35"/>
    </row>
    <row r="491" spans="1:16">
      <c r="A491" s="219">
        <v>468</v>
      </c>
      <c r="B491" s="260"/>
      <c r="C491" s="261"/>
      <c r="D491" s="262"/>
      <c r="E491" s="262"/>
      <c r="F491" s="262"/>
      <c r="G491" s="264"/>
      <c r="H491" s="150" t="s">
        <v>12</v>
      </c>
      <c r="I491" s="151">
        <f t="shared" si="15"/>
        <v>1</v>
      </c>
      <c r="J491" s="220">
        <f t="shared" si="14"/>
        <v>0</v>
      </c>
      <c r="K491" s="35"/>
      <c r="L491" s="35"/>
      <c r="M491" s="35"/>
      <c r="N491" s="35"/>
      <c r="O491" s="35"/>
      <c r="P491" s="35"/>
    </row>
    <row r="492" spans="1:16">
      <c r="A492" s="219">
        <v>469</v>
      </c>
      <c r="B492" s="260"/>
      <c r="C492" s="261"/>
      <c r="D492" s="262"/>
      <c r="E492" s="262"/>
      <c r="F492" s="262"/>
      <c r="G492" s="264"/>
      <c r="H492" s="150" t="s">
        <v>12</v>
      </c>
      <c r="I492" s="151">
        <f t="shared" si="15"/>
        <v>1</v>
      </c>
      <c r="J492" s="220">
        <f t="shared" si="14"/>
        <v>0</v>
      </c>
      <c r="K492" s="35"/>
      <c r="L492" s="35"/>
      <c r="M492" s="35"/>
      <c r="N492" s="35"/>
      <c r="O492" s="35"/>
      <c r="P492" s="35"/>
    </row>
    <row r="493" spans="1:16">
      <c r="A493" s="219">
        <v>470</v>
      </c>
      <c r="B493" s="260"/>
      <c r="C493" s="261"/>
      <c r="D493" s="262"/>
      <c r="E493" s="262"/>
      <c r="F493" s="262"/>
      <c r="G493" s="264"/>
      <c r="H493" s="150" t="s">
        <v>12</v>
      </c>
      <c r="I493" s="151">
        <f t="shared" si="15"/>
        <v>1</v>
      </c>
      <c r="J493" s="220">
        <f t="shared" si="14"/>
        <v>0</v>
      </c>
      <c r="K493" s="35"/>
      <c r="L493" s="35"/>
      <c r="M493" s="35"/>
      <c r="N493" s="35"/>
      <c r="O493" s="35"/>
      <c r="P493" s="35"/>
    </row>
    <row r="494" spans="1:16">
      <c r="A494" s="219">
        <v>471</v>
      </c>
      <c r="B494" s="260"/>
      <c r="C494" s="261"/>
      <c r="D494" s="262"/>
      <c r="E494" s="262"/>
      <c r="F494" s="262"/>
      <c r="G494" s="264"/>
      <c r="H494" s="150" t="s">
        <v>12</v>
      </c>
      <c r="I494" s="151">
        <f t="shared" si="15"/>
        <v>1</v>
      </c>
      <c r="J494" s="220">
        <f t="shared" si="14"/>
        <v>0</v>
      </c>
      <c r="K494" s="35"/>
      <c r="L494" s="35"/>
      <c r="M494" s="35"/>
      <c r="N494" s="35"/>
      <c r="O494" s="35"/>
      <c r="P494" s="35"/>
    </row>
    <row r="495" spans="1:16">
      <c r="A495" s="219">
        <v>472</v>
      </c>
      <c r="B495" s="260"/>
      <c r="C495" s="261"/>
      <c r="D495" s="262"/>
      <c r="E495" s="262"/>
      <c r="F495" s="262"/>
      <c r="G495" s="264"/>
      <c r="H495" s="150" t="s">
        <v>12</v>
      </c>
      <c r="I495" s="151">
        <f t="shared" si="15"/>
        <v>1</v>
      </c>
      <c r="J495" s="220">
        <f t="shared" si="14"/>
        <v>0</v>
      </c>
      <c r="K495" s="35"/>
      <c r="L495" s="35"/>
      <c r="M495" s="35"/>
      <c r="N495" s="35"/>
      <c r="O495" s="35"/>
      <c r="P495" s="35"/>
    </row>
    <row r="496" spans="1:16">
      <c r="A496" s="219">
        <v>473</v>
      </c>
      <c r="B496" s="260"/>
      <c r="C496" s="261"/>
      <c r="D496" s="262"/>
      <c r="E496" s="262"/>
      <c r="F496" s="262"/>
      <c r="G496" s="264"/>
      <c r="H496" s="150" t="s">
        <v>12</v>
      </c>
      <c r="I496" s="151">
        <f t="shared" si="15"/>
        <v>1</v>
      </c>
      <c r="J496" s="220">
        <f t="shared" si="14"/>
        <v>0</v>
      </c>
      <c r="K496" s="35"/>
      <c r="L496" s="35"/>
      <c r="M496" s="35"/>
      <c r="N496" s="35"/>
      <c r="O496" s="35"/>
      <c r="P496" s="35"/>
    </row>
    <row r="497" spans="1:16">
      <c r="A497" s="219">
        <v>474</v>
      </c>
      <c r="B497" s="260"/>
      <c r="C497" s="261"/>
      <c r="D497" s="262"/>
      <c r="E497" s="262"/>
      <c r="F497" s="262"/>
      <c r="G497" s="264"/>
      <c r="H497" s="150" t="s">
        <v>12</v>
      </c>
      <c r="I497" s="151">
        <f t="shared" si="15"/>
        <v>1</v>
      </c>
      <c r="J497" s="220">
        <f t="shared" si="14"/>
        <v>0</v>
      </c>
      <c r="K497" s="35"/>
      <c r="L497" s="35"/>
      <c r="M497" s="35"/>
      <c r="N497" s="35"/>
      <c r="O497" s="35"/>
      <c r="P497" s="35"/>
    </row>
    <row r="498" spans="1:16">
      <c r="A498" s="219">
        <v>475</v>
      </c>
      <c r="B498" s="260"/>
      <c r="C498" s="261"/>
      <c r="D498" s="262"/>
      <c r="E498" s="262"/>
      <c r="F498" s="262"/>
      <c r="G498" s="264"/>
      <c r="H498" s="150" t="s">
        <v>12</v>
      </c>
      <c r="I498" s="151">
        <f t="shared" si="15"/>
        <v>1</v>
      </c>
      <c r="J498" s="220">
        <f t="shared" si="14"/>
        <v>0</v>
      </c>
      <c r="K498" s="35"/>
      <c r="L498" s="35"/>
      <c r="M498" s="35"/>
      <c r="N498" s="35"/>
      <c r="O498" s="35"/>
      <c r="P498" s="35"/>
    </row>
    <row r="499" spans="1:16">
      <c r="A499" s="219">
        <v>476</v>
      </c>
      <c r="B499" s="260"/>
      <c r="C499" s="261"/>
      <c r="D499" s="262"/>
      <c r="E499" s="262"/>
      <c r="F499" s="262"/>
      <c r="G499" s="264"/>
      <c r="H499" s="150" t="s">
        <v>12</v>
      </c>
      <c r="I499" s="151">
        <f t="shared" si="15"/>
        <v>1</v>
      </c>
      <c r="J499" s="220">
        <f t="shared" si="14"/>
        <v>0</v>
      </c>
      <c r="K499" s="35"/>
      <c r="L499" s="35"/>
      <c r="M499" s="35"/>
      <c r="N499" s="35"/>
      <c r="O499" s="35"/>
      <c r="P499" s="35"/>
    </row>
    <row r="500" spans="1:16">
      <c r="A500" s="219">
        <v>477</v>
      </c>
      <c r="B500" s="260"/>
      <c r="C500" s="261"/>
      <c r="D500" s="262"/>
      <c r="E500" s="262"/>
      <c r="F500" s="262"/>
      <c r="G500" s="264"/>
      <c r="H500" s="150" t="s">
        <v>12</v>
      </c>
      <c r="I500" s="151">
        <f t="shared" si="15"/>
        <v>1</v>
      </c>
      <c r="J500" s="220">
        <f t="shared" si="14"/>
        <v>0</v>
      </c>
      <c r="K500" s="35"/>
      <c r="L500" s="35"/>
      <c r="M500" s="35"/>
      <c r="N500" s="35"/>
      <c r="O500" s="35"/>
      <c r="P500" s="35"/>
    </row>
    <row r="501" spans="1:16">
      <c r="A501" s="219">
        <v>478</v>
      </c>
      <c r="B501" s="260"/>
      <c r="C501" s="261"/>
      <c r="D501" s="262"/>
      <c r="E501" s="262"/>
      <c r="F501" s="262"/>
      <c r="G501" s="264"/>
      <c r="H501" s="150" t="s">
        <v>12</v>
      </c>
      <c r="I501" s="151">
        <f t="shared" si="15"/>
        <v>1</v>
      </c>
      <c r="J501" s="220">
        <f t="shared" si="14"/>
        <v>0</v>
      </c>
      <c r="K501" s="35"/>
      <c r="L501" s="35"/>
      <c r="M501" s="35"/>
      <c r="N501" s="35"/>
      <c r="O501" s="35"/>
      <c r="P501" s="35"/>
    </row>
    <row r="502" spans="1:16">
      <c r="A502" s="219">
        <v>479</v>
      </c>
      <c r="B502" s="260"/>
      <c r="C502" s="261"/>
      <c r="D502" s="262"/>
      <c r="E502" s="262"/>
      <c r="F502" s="262"/>
      <c r="G502" s="264"/>
      <c r="H502" s="150" t="s">
        <v>12</v>
      </c>
      <c r="I502" s="151">
        <f t="shared" si="15"/>
        <v>1</v>
      </c>
      <c r="J502" s="220">
        <f t="shared" si="14"/>
        <v>0</v>
      </c>
      <c r="K502" s="35"/>
      <c r="L502" s="35"/>
      <c r="M502" s="35"/>
      <c r="N502" s="35"/>
      <c r="O502" s="35"/>
      <c r="P502" s="35"/>
    </row>
    <row r="503" spans="1:16">
      <c r="A503" s="219">
        <v>480</v>
      </c>
      <c r="B503" s="260"/>
      <c r="C503" s="261"/>
      <c r="D503" s="262"/>
      <c r="E503" s="262"/>
      <c r="F503" s="262"/>
      <c r="G503" s="264"/>
      <c r="H503" s="150" t="s">
        <v>12</v>
      </c>
      <c r="I503" s="151">
        <f t="shared" si="15"/>
        <v>1</v>
      </c>
      <c r="J503" s="220">
        <f t="shared" si="14"/>
        <v>0</v>
      </c>
      <c r="K503" s="35"/>
      <c r="L503" s="35"/>
      <c r="M503" s="35"/>
      <c r="N503" s="35"/>
      <c r="O503" s="35"/>
      <c r="P503" s="35"/>
    </row>
    <row r="504" spans="1:16">
      <c r="A504" s="219">
        <v>481</v>
      </c>
      <c r="B504" s="260"/>
      <c r="C504" s="261"/>
      <c r="D504" s="262"/>
      <c r="E504" s="262"/>
      <c r="F504" s="262"/>
      <c r="G504" s="264"/>
      <c r="H504" s="150" t="s">
        <v>12</v>
      </c>
      <c r="I504" s="151">
        <f t="shared" si="15"/>
        <v>1</v>
      </c>
      <c r="J504" s="220">
        <f t="shared" si="14"/>
        <v>0</v>
      </c>
      <c r="K504" s="35"/>
      <c r="L504" s="35"/>
      <c r="M504" s="35"/>
      <c r="N504" s="35"/>
      <c r="O504" s="35"/>
      <c r="P504" s="35"/>
    </row>
    <row r="505" spans="1:16">
      <c r="A505" s="219">
        <v>482</v>
      </c>
      <c r="B505" s="260"/>
      <c r="C505" s="261"/>
      <c r="D505" s="262"/>
      <c r="E505" s="262"/>
      <c r="F505" s="262"/>
      <c r="G505" s="264"/>
      <c r="H505" s="150" t="s">
        <v>12</v>
      </c>
      <c r="I505" s="151">
        <f t="shared" si="15"/>
        <v>1</v>
      </c>
      <c r="J505" s="220">
        <f t="shared" si="14"/>
        <v>0</v>
      </c>
      <c r="K505" s="35"/>
      <c r="L505" s="35"/>
      <c r="M505" s="35"/>
      <c r="N505" s="35"/>
      <c r="O505" s="35"/>
      <c r="P505" s="35"/>
    </row>
    <row r="506" spans="1:16">
      <c r="A506" s="219">
        <v>483</v>
      </c>
      <c r="B506" s="260"/>
      <c r="C506" s="261"/>
      <c r="D506" s="262"/>
      <c r="E506" s="262"/>
      <c r="F506" s="262"/>
      <c r="G506" s="264"/>
      <c r="H506" s="150" t="s">
        <v>12</v>
      </c>
      <c r="I506" s="151">
        <f t="shared" si="15"/>
        <v>1</v>
      </c>
      <c r="J506" s="220">
        <f t="shared" si="14"/>
        <v>0</v>
      </c>
      <c r="K506" s="35"/>
      <c r="L506" s="35"/>
      <c r="M506" s="35"/>
      <c r="N506" s="35"/>
      <c r="O506" s="35"/>
      <c r="P506" s="35"/>
    </row>
    <row r="507" spans="1:16">
      <c r="A507" s="219">
        <v>484</v>
      </c>
      <c r="B507" s="260"/>
      <c r="C507" s="261"/>
      <c r="D507" s="262"/>
      <c r="E507" s="262"/>
      <c r="F507" s="262"/>
      <c r="G507" s="264"/>
      <c r="H507" s="150" t="s">
        <v>12</v>
      </c>
      <c r="I507" s="151">
        <f t="shared" si="15"/>
        <v>1</v>
      </c>
      <c r="J507" s="220">
        <f t="shared" si="14"/>
        <v>0</v>
      </c>
      <c r="K507" s="35"/>
      <c r="L507" s="35"/>
      <c r="M507" s="35"/>
      <c r="N507" s="35"/>
      <c r="O507" s="35"/>
      <c r="P507" s="35"/>
    </row>
    <row r="508" spans="1:16">
      <c r="A508" s="219">
        <v>485</v>
      </c>
      <c r="B508" s="260"/>
      <c r="C508" s="261"/>
      <c r="D508" s="262"/>
      <c r="E508" s="262"/>
      <c r="F508" s="262"/>
      <c r="G508" s="264"/>
      <c r="H508" s="150" t="s">
        <v>12</v>
      </c>
      <c r="I508" s="151">
        <f t="shared" si="15"/>
        <v>1</v>
      </c>
      <c r="J508" s="220">
        <f t="shared" si="14"/>
        <v>0</v>
      </c>
      <c r="K508" s="35"/>
      <c r="L508" s="35"/>
      <c r="M508" s="35"/>
      <c r="N508" s="35"/>
      <c r="O508" s="35"/>
      <c r="P508" s="35"/>
    </row>
    <row r="509" spans="1:16">
      <c r="A509" s="219">
        <v>486</v>
      </c>
      <c r="B509" s="260"/>
      <c r="C509" s="261"/>
      <c r="D509" s="262"/>
      <c r="E509" s="262"/>
      <c r="F509" s="262"/>
      <c r="G509" s="264"/>
      <c r="H509" s="150" t="s">
        <v>12</v>
      </c>
      <c r="I509" s="151">
        <f t="shared" si="15"/>
        <v>1</v>
      </c>
      <c r="J509" s="220">
        <f t="shared" si="14"/>
        <v>0</v>
      </c>
      <c r="K509" s="35"/>
      <c r="L509" s="35"/>
      <c r="M509" s="35"/>
      <c r="N509" s="35"/>
      <c r="O509" s="35"/>
      <c r="P509" s="35"/>
    </row>
    <row r="510" spans="1:16">
      <c r="A510" s="219">
        <v>487</v>
      </c>
      <c r="B510" s="260"/>
      <c r="C510" s="261"/>
      <c r="D510" s="262"/>
      <c r="E510" s="262"/>
      <c r="F510" s="262"/>
      <c r="G510" s="264"/>
      <c r="H510" s="150" t="s">
        <v>12</v>
      </c>
      <c r="I510" s="151">
        <f t="shared" si="15"/>
        <v>1</v>
      </c>
      <c r="J510" s="220">
        <f t="shared" si="14"/>
        <v>0</v>
      </c>
      <c r="K510" s="35"/>
      <c r="L510" s="35"/>
      <c r="M510" s="35"/>
      <c r="N510" s="35"/>
      <c r="O510" s="35"/>
      <c r="P510" s="35"/>
    </row>
    <row r="511" spans="1:16">
      <c r="A511" s="219">
        <v>488</v>
      </c>
      <c r="B511" s="260"/>
      <c r="C511" s="261"/>
      <c r="D511" s="262"/>
      <c r="E511" s="262"/>
      <c r="F511" s="262"/>
      <c r="G511" s="264"/>
      <c r="H511" s="150" t="s">
        <v>12</v>
      </c>
      <c r="I511" s="151">
        <f t="shared" si="15"/>
        <v>1</v>
      </c>
      <c r="J511" s="220">
        <f t="shared" si="14"/>
        <v>0</v>
      </c>
      <c r="K511" s="35"/>
      <c r="L511" s="35"/>
      <c r="M511" s="35"/>
      <c r="N511" s="35"/>
      <c r="O511" s="35"/>
      <c r="P511" s="35"/>
    </row>
    <row r="512" spans="1:16">
      <c r="A512" s="219">
        <v>489</v>
      </c>
      <c r="B512" s="260"/>
      <c r="C512" s="261"/>
      <c r="D512" s="262"/>
      <c r="E512" s="262"/>
      <c r="F512" s="262"/>
      <c r="G512" s="264"/>
      <c r="H512" s="150" t="s">
        <v>12</v>
      </c>
      <c r="I512" s="151">
        <f t="shared" si="15"/>
        <v>1</v>
      </c>
      <c r="J512" s="220">
        <f t="shared" si="14"/>
        <v>0</v>
      </c>
      <c r="K512" s="35"/>
      <c r="L512" s="35"/>
      <c r="M512" s="35"/>
      <c r="N512" s="35"/>
      <c r="O512" s="35"/>
      <c r="P512" s="35"/>
    </row>
    <row r="513" spans="1:16">
      <c r="A513" s="219">
        <v>490</v>
      </c>
      <c r="B513" s="260"/>
      <c r="C513" s="261"/>
      <c r="D513" s="262"/>
      <c r="E513" s="262"/>
      <c r="F513" s="262"/>
      <c r="G513" s="264"/>
      <c r="H513" s="150" t="s">
        <v>12</v>
      </c>
      <c r="I513" s="151">
        <f t="shared" si="15"/>
        <v>1</v>
      </c>
      <c r="J513" s="220">
        <f t="shared" si="14"/>
        <v>0</v>
      </c>
      <c r="K513" s="35"/>
      <c r="L513" s="35"/>
      <c r="M513" s="35"/>
      <c r="N513" s="35"/>
      <c r="O513" s="35"/>
      <c r="P513" s="35"/>
    </row>
    <row r="514" spans="1:16">
      <c r="A514" s="219">
        <v>491</v>
      </c>
      <c r="B514" s="260"/>
      <c r="C514" s="261"/>
      <c r="D514" s="262"/>
      <c r="E514" s="262"/>
      <c r="F514" s="262"/>
      <c r="G514" s="264"/>
      <c r="H514" s="150" t="s">
        <v>12</v>
      </c>
      <c r="I514" s="151">
        <f t="shared" si="15"/>
        <v>1</v>
      </c>
      <c r="J514" s="220">
        <f t="shared" si="14"/>
        <v>0</v>
      </c>
      <c r="K514" s="35"/>
      <c r="L514" s="35"/>
      <c r="M514" s="35"/>
      <c r="N514" s="35"/>
      <c r="O514" s="35"/>
      <c r="P514" s="35"/>
    </row>
    <row r="515" spans="1:16">
      <c r="A515" s="219">
        <v>492</v>
      </c>
      <c r="B515" s="260"/>
      <c r="C515" s="261"/>
      <c r="D515" s="262"/>
      <c r="E515" s="262"/>
      <c r="F515" s="262"/>
      <c r="G515" s="264"/>
      <c r="H515" s="150" t="s">
        <v>12</v>
      </c>
      <c r="I515" s="151">
        <f t="shared" si="15"/>
        <v>1</v>
      </c>
      <c r="J515" s="220">
        <f t="shared" si="14"/>
        <v>0</v>
      </c>
      <c r="K515" s="35"/>
      <c r="L515" s="35"/>
      <c r="M515" s="35"/>
      <c r="N515" s="35"/>
      <c r="O515" s="35"/>
      <c r="P515" s="35"/>
    </row>
    <row r="516" spans="1:16">
      <c r="A516" s="219">
        <v>493</v>
      </c>
      <c r="B516" s="260"/>
      <c r="C516" s="261"/>
      <c r="D516" s="262"/>
      <c r="E516" s="262"/>
      <c r="F516" s="262"/>
      <c r="G516" s="264"/>
      <c r="H516" s="150" t="s">
        <v>12</v>
      </c>
      <c r="I516" s="151">
        <f t="shared" si="15"/>
        <v>1</v>
      </c>
      <c r="J516" s="220">
        <f t="shared" si="14"/>
        <v>0</v>
      </c>
      <c r="K516" s="35"/>
      <c r="L516" s="35"/>
      <c r="M516" s="35"/>
      <c r="N516" s="35"/>
      <c r="O516" s="35"/>
      <c r="P516" s="35"/>
    </row>
    <row r="517" spans="1:16">
      <c r="A517" s="219">
        <v>494</v>
      </c>
      <c r="B517" s="260"/>
      <c r="C517" s="261"/>
      <c r="D517" s="262"/>
      <c r="E517" s="262"/>
      <c r="F517" s="262"/>
      <c r="G517" s="264"/>
      <c r="H517" s="150" t="s">
        <v>12</v>
      </c>
      <c r="I517" s="151">
        <f t="shared" si="15"/>
        <v>1</v>
      </c>
      <c r="J517" s="220">
        <f t="shared" si="14"/>
        <v>0</v>
      </c>
      <c r="K517" s="35"/>
      <c r="L517" s="35"/>
      <c r="M517" s="35"/>
      <c r="N517" s="35"/>
      <c r="O517" s="35"/>
      <c r="P517" s="35"/>
    </row>
    <row r="518" spans="1:16">
      <c r="A518" s="219">
        <v>495</v>
      </c>
      <c r="B518" s="260"/>
      <c r="C518" s="261"/>
      <c r="D518" s="262"/>
      <c r="E518" s="262"/>
      <c r="F518" s="262"/>
      <c r="G518" s="264"/>
      <c r="H518" s="150" t="s">
        <v>12</v>
      </c>
      <c r="I518" s="151">
        <f t="shared" si="15"/>
        <v>1</v>
      </c>
      <c r="J518" s="220">
        <f t="shared" si="14"/>
        <v>0</v>
      </c>
      <c r="K518" s="35"/>
      <c r="L518" s="35"/>
      <c r="M518" s="35"/>
      <c r="N518" s="35"/>
      <c r="O518" s="35"/>
      <c r="P518" s="35"/>
    </row>
    <row r="519" spans="1:16">
      <c r="A519" s="219">
        <v>496</v>
      </c>
      <c r="B519" s="260"/>
      <c r="C519" s="261"/>
      <c r="D519" s="262"/>
      <c r="E519" s="262"/>
      <c r="F519" s="262"/>
      <c r="G519" s="264"/>
      <c r="H519" s="150" t="s">
        <v>12</v>
      </c>
      <c r="I519" s="151">
        <f t="shared" si="15"/>
        <v>1</v>
      </c>
      <c r="J519" s="220">
        <f t="shared" si="14"/>
        <v>0</v>
      </c>
      <c r="K519" s="35"/>
      <c r="L519" s="35"/>
      <c r="M519" s="35"/>
      <c r="N519" s="35"/>
      <c r="O519" s="35"/>
      <c r="P519" s="35"/>
    </row>
    <row r="520" spans="1:16">
      <c r="A520" s="219">
        <v>497</v>
      </c>
      <c r="B520" s="260"/>
      <c r="C520" s="261"/>
      <c r="D520" s="262"/>
      <c r="E520" s="262"/>
      <c r="F520" s="262"/>
      <c r="G520" s="264"/>
      <c r="H520" s="150" t="s">
        <v>12</v>
      </c>
      <c r="I520" s="151">
        <f t="shared" si="15"/>
        <v>1</v>
      </c>
      <c r="J520" s="220">
        <f t="shared" si="14"/>
        <v>0</v>
      </c>
      <c r="K520" s="35"/>
      <c r="L520" s="35"/>
      <c r="M520" s="35"/>
      <c r="N520" s="35"/>
      <c r="O520" s="35"/>
      <c r="P520" s="35"/>
    </row>
    <row r="521" spans="1:16">
      <c r="A521" s="219">
        <v>498</v>
      </c>
      <c r="B521" s="260"/>
      <c r="C521" s="261"/>
      <c r="D521" s="262"/>
      <c r="E521" s="262"/>
      <c r="F521" s="262"/>
      <c r="G521" s="264"/>
      <c r="H521" s="150" t="s">
        <v>12</v>
      </c>
      <c r="I521" s="151">
        <f t="shared" si="15"/>
        <v>1</v>
      </c>
      <c r="J521" s="220">
        <f t="shared" si="14"/>
        <v>0</v>
      </c>
      <c r="K521" s="35"/>
      <c r="L521" s="35"/>
      <c r="M521" s="35"/>
      <c r="N521" s="35"/>
      <c r="O521" s="35"/>
      <c r="P521" s="35"/>
    </row>
    <row r="522" spans="1:16">
      <c r="A522" s="219">
        <v>499</v>
      </c>
      <c r="B522" s="260"/>
      <c r="C522" s="261"/>
      <c r="D522" s="262"/>
      <c r="E522" s="262"/>
      <c r="F522" s="262"/>
      <c r="G522" s="264"/>
      <c r="H522" s="150" t="s">
        <v>12</v>
      </c>
      <c r="I522" s="151">
        <f t="shared" si="15"/>
        <v>1</v>
      </c>
      <c r="J522" s="220">
        <f t="shared" si="14"/>
        <v>0</v>
      </c>
      <c r="K522" s="35"/>
      <c r="L522" s="35"/>
      <c r="M522" s="35"/>
      <c r="N522" s="35"/>
      <c r="O522" s="35"/>
      <c r="P522" s="35"/>
    </row>
    <row r="523" spans="1:16">
      <c r="A523" s="219">
        <v>500</v>
      </c>
      <c r="B523" s="260"/>
      <c r="C523" s="261"/>
      <c r="D523" s="262"/>
      <c r="E523" s="262"/>
      <c r="F523" s="262"/>
      <c r="G523" s="264"/>
      <c r="H523" s="150" t="s">
        <v>12</v>
      </c>
      <c r="I523" s="151">
        <f t="shared" si="15"/>
        <v>1</v>
      </c>
      <c r="J523" s="220">
        <f t="shared" si="14"/>
        <v>0</v>
      </c>
      <c r="K523" s="35"/>
      <c r="L523" s="35"/>
      <c r="M523" s="35"/>
      <c r="N523" s="35"/>
      <c r="O523" s="35"/>
      <c r="P523" s="35"/>
    </row>
    <row r="524" spans="1:16">
      <c r="A524" s="219">
        <v>501</v>
      </c>
      <c r="B524" s="260"/>
      <c r="C524" s="261"/>
      <c r="D524" s="262"/>
      <c r="E524" s="262"/>
      <c r="F524" s="262"/>
      <c r="G524" s="264"/>
      <c r="H524" s="150" t="s">
        <v>12</v>
      </c>
      <c r="I524" s="151">
        <f t="shared" si="15"/>
        <v>1</v>
      </c>
      <c r="J524" s="220">
        <f t="shared" si="14"/>
        <v>0</v>
      </c>
      <c r="K524" s="35"/>
      <c r="L524" s="35"/>
      <c r="M524" s="35"/>
      <c r="N524" s="35"/>
      <c r="O524" s="35"/>
      <c r="P524" s="35"/>
    </row>
    <row r="525" spans="1:16">
      <c r="A525" s="219">
        <v>502</v>
      </c>
      <c r="B525" s="260"/>
      <c r="C525" s="261"/>
      <c r="D525" s="262"/>
      <c r="E525" s="262"/>
      <c r="F525" s="262"/>
      <c r="G525" s="264"/>
      <c r="H525" s="150" t="s">
        <v>12</v>
      </c>
      <c r="I525" s="151">
        <f t="shared" si="15"/>
        <v>1</v>
      </c>
      <c r="J525" s="220">
        <f t="shared" si="14"/>
        <v>0</v>
      </c>
      <c r="K525" s="35"/>
      <c r="L525" s="35"/>
      <c r="M525" s="35"/>
      <c r="N525" s="35"/>
      <c r="O525" s="35"/>
      <c r="P525" s="35"/>
    </row>
    <row r="526" spans="1:16">
      <c r="A526" s="219">
        <v>503</v>
      </c>
      <c r="B526" s="260"/>
      <c r="C526" s="261"/>
      <c r="D526" s="262"/>
      <c r="E526" s="262"/>
      <c r="F526" s="262"/>
      <c r="G526" s="264"/>
      <c r="H526" s="150" t="s">
        <v>12</v>
      </c>
      <c r="I526" s="151">
        <f t="shared" si="15"/>
        <v>1</v>
      </c>
      <c r="J526" s="220">
        <f t="shared" si="14"/>
        <v>0</v>
      </c>
      <c r="K526" s="35"/>
      <c r="L526" s="35"/>
      <c r="M526" s="35"/>
      <c r="N526" s="35"/>
      <c r="O526" s="35"/>
      <c r="P526" s="35"/>
    </row>
    <row r="527" spans="1:16">
      <c r="A527" s="219">
        <v>504</v>
      </c>
      <c r="B527" s="260"/>
      <c r="C527" s="261"/>
      <c r="D527" s="262"/>
      <c r="E527" s="262"/>
      <c r="F527" s="262"/>
      <c r="G527" s="264"/>
      <c r="H527" s="150" t="s">
        <v>12</v>
      </c>
      <c r="I527" s="151">
        <f t="shared" si="15"/>
        <v>1</v>
      </c>
      <c r="J527" s="220">
        <f t="shared" si="14"/>
        <v>0</v>
      </c>
      <c r="K527" s="35"/>
      <c r="L527" s="35"/>
      <c r="M527" s="35"/>
      <c r="N527" s="35"/>
      <c r="O527" s="35"/>
      <c r="P527" s="35"/>
    </row>
    <row r="528" spans="1:16">
      <c r="A528" s="219">
        <v>505</v>
      </c>
      <c r="B528" s="260"/>
      <c r="C528" s="261"/>
      <c r="D528" s="262"/>
      <c r="E528" s="262"/>
      <c r="F528" s="262"/>
      <c r="G528" s="264"/>
      <c r="H528" s="150" t="s">
        <v>12</v>
      </c>
      <c r="I528" s="151">
        <f t="shared" si="15"/>
        <v>1</v>
      </c>
      <c r="J528" s="220">
        <f t="shared" si="14"/>
        <v>0</v>
      </c>
      <c r="K528" s="35"/>
      <c r="L528" s="35"/>
      <c r="M528" s="35"/>
      <c r="N528" s="35"/>
      <c r="O528" s="35"/>
      <c r="P528" s="35"/>
    </row>
    <row r="529" spans="1:16">
      <c r="A529" s="219">
        <v>506</v>
      </c>
      <c r="B529" s="260"/>
      <c r="C529" s="261"/>
      <c r="D529" s="262"/>
      <c r="E529" s="262"/>
      <c r="F529" s="262"/>
      <c r="G529" s="264"/>
      <c r="H529" s="150" t="s">
        <v>12</v>
      </c>
      <c r="I529" s="151">
        <f t="shared" si="15"/>
        <v>1</v>
      </c>
      <c r="J529" s="220">
        <f t="shared" si="14"/>
        <v>0</v>
      </c>
      <c r="K529" s="35"/>
      <c r="L529" s="35"/>
      <c r="M529" s="35"/>
      <c r="N529" s="35"/>
      <c r="O529" s="35"/>
      <c r="P529" s="35"/>
    </row>
    <row r="530" spans="1:16">
      <c r="A530" s="219">
        <v>507</v>
      </c>
      <c r="B530" s="260"/>
      <c r="C530" s="261"/>
      <c r="D530" s="262"/>
      <c r="E530" s="262"/>
      <c r="F530" s="262"/>
      <c r="G530" s="264"/>
      <c r="H530" s="150" t="s">
        <v>12</v>
      </c>
      <c r="I530" s="151">
        <f t="shared" si="15"/>
        <v>1</v>
      </c>
      <c r="J530" s="220">
        <f t="shared" si="14"/>
        <v>0</v>
      </c>
      <c r="K530" s="35"/>
      <c r="L530" s="35"/>
      <c r="M530" s="35"/>
      <c r="N530" s="35"/>
      <c r="O530" s="35"/>
      <c r="P530" s="35"/>
    </row>
    <row r="531" spans="1:16">
      <c r="A531" s="219">
        <v>508</v>
      </c>
      <c r="B531" s="260"/>
      <c r="C531" s="261"/>
      <c r="D531" s="262"/>
      <c r="E531" s="262"/>
      <c r="F531" s="262"/>
      <c r="G531" s="264"/>
      <c r="H531" s="150" t="s">
        <v>12</v>
      </c>
      <c r="I531" s="151">
        <f t="shared" si="15"/>
        <v>1</v>
      </c>
      <c r="J531" s="220">
        <f t="shared" si="14"/>
        <v>0</v>
      </c>
      <c r="K531" s="35"/>
      <c r="L531" s="35"/>
      <c r="M531" s="35"/>
      <c r="N531" s="35"/>
      <c r="O531" s="35"/>
      <c r="P531" s="35"/>
    </row>
    <row r="532" spans="1:16">
      <c r="A532" s="219">
        <v>509</v>
      </c>
      <c r="B532" s="260"/>
      <c r="C532" s="261"/>
      <c r="D532" s="262"/>
      <c r="E532" s="262"/>
      <c r="F532" s="262"/>
      <c r="G532" s="264"/>
      <c r="H532" s="150" t="s">
        <v>12</v>
      </c>
      <c r="I532" s="151">
        <f t="shared" si="15"/>
        <v>1</v>
      </c>
      <c r="J532" s="220">
        <f t="shared" si="14"/>
        <v>0</v>
      </c>
      <c r="K532" s="35"/>
      <c r="L532" s="35"/>
      <c r="M532" s="35"/>
      <c r="N532" s="35"/>
      <c r="O532" s="35"/>
      <c r="P532" s="35"/>
    </row>
    <row r="533" spans="1:16">
      <c r="A533" s="219">
        <v>510</v>
      </c>
      <c r="B533" s="260"/>
      <c r="C533" s="261"/>
      <c r="D533" s="262"/>
      <c r="E533" s="262"/>
      <c r="F533" s="262"/>
      <c r="G533" s="264"/>
      <c r="H533" s="150" t="s">
        <v>12</v>
      </c>
      <c r="I533" s="151">
        <f t="shared" si="15"/>
        <v>1</v>
      </c>
      <c r="J533" s="220">
        <f t="shared" si="14"/>
        <v>0</v>
      </c>
      <c r="K533" s="35"/>
      <c r="L533" s="35"/>
      <c r="M533" s="35"/>
      <c r="N533" s="35"/>
      <c r="O533" s="35"/>
      <c r="P533" s="35"/>
    </row>
    <row r="534" spans="1:16">
      <c r="A534" s="219">
        <v>511</v>
      </c>
      <c r="B534" s="260"/>
      <c r="C534" s="261"/>
      <c r="D534" s="262"/>
      <c r="E534" s="262"/>
      <c r="F534" s="262"/>
      <c r="G534" s="264"/>
      <c r="H534" s="150" t="s">
        <v>12</v>
      </c>
      <c r="I534" s="151">
        <f t="shared" si="15"/>
        <v>1</v>
      </c>
      <c r="J534" s="220">
        <f t="shared" si="14"/>
        <v>0</v>
      </c>
      <c r="K534" s="35"/>
      <c r="L534" s="35"/>
      <c r="M534" s="35"/>
      <c r="N534" s="35"/>
      <c r="O534" s="35"/>
      <c r="P534" s="35"/>
    </row>
    <row r="535" spans="1:16">
      <c r="A535" s="219">
        <v>512</v>
      </c>
      <c r="B535" s="260"/>
      <c r="C535" s="261"/>
      <c r="D535" s="262"/>
      <c r="E535" s="262"/>
      <c r="F535" s="262"/>
      <c r="G535" s="264"/>
      <c r="H535" s="150" t="s">
        <v>12</v>
      </c>
      <c r="I535" s="151">
        <f t="shared" si="15"/>
        <v>1</v>
      </c>
      <c r="J535" s="220">
        <f t="shared" si="14"/>
        <v>0</v>
      </c>
      <c r="K535" s="35"/>
      <c r="L535" s="35"/>
      <c r="M535" s="35"/>
      <c r="N535" s="35"/>
      <c r="O535" s="35"/>
      <c r="P535" s="35"/>
    </row>
    <row r="536" spans="1:16">
      <c r="A536" s="219">
        <v>513</v>
      </c>
      <c r="B536" s="260"/>
      <c r="C536" s="261"/>
      <c r="D536" s="262"/>
      <c r="E536" s="262"/>
      <c r="F536" s="262"/>
      <c r="G536" s="264"/>
      <c r="H536" s="150" t="s">
        <v>12</v>
      </c>
      <c r="I536" s="151">
        <f t="shared" si="15"/>
        <v>1</v>
      </c>
      <c r="J536" s="220">
        <f t="shared" ref="J536:J599" si="16">+G536*I536</f>
        <v>0</v>
      </c>
      <c r="K536" s="35"/>
      <c r="L536" s="35"/>
      <c r="M536" s="35"/>
      <c r="N536" s="35"/>
      <c r="O536" s="35"/>
      <c r="P536" s="35"/>
    </row>
    <row r="537" spans="1:16">
      <c r="A537" s="219">
        <v>514</v>
      </c>
      <c r="B537" s="260"/>
      <c r="C537" s="261"/>
      <c r="D537" s="262"/>
      <c r="E537" s="262"/>
      <c r="F537" s="262"/>
      <c r="G537" s="264"/>
      <c r="H537" s="150" t="s">
        <v>12</v>
      </c>
      <c r="I537" s="151">
        <f t="shared" ref="I537:I600" si="17">IF(H537="eur",1,"")</f>
        <v>1</v>
      </c>
      <c r="J537" s="220">
        <f t="shared" si="16"/>
        <v>0</v>
      </c>
      <c r="K537" s="35"/>
      <c r="L537" s="35"/>
      <c r="M537" s="35"/>
      <c r="N537" s="35"/>
      <c r="O537" s="35"/>
      <c r="P537" s="35"/>
    </row>
    <row r="538" spans="1:16">
      <c r="A538" s="219">
        <v>515</v>
      </c>
      <c r="B538" s="260"/>
      <c r="C538" s="261"/>
      <c r="D538" s="262"/>
      <c r="E538" s="262"/>
      <c r="F538" s="262"/>
      <c r="G538" s="264"/>
      <c r="H538" s="150" t="s">
        <v>12</v>
      </c>
      <c r="I538" s="151">
        <f t="shared" si="17"/>
        <v>1</v>
      </c>
      <c r="J538" s="220">
        <f t="shared" si="16"/>
        <v>0</v>
      </c>
      <c r="K538" s="35"/>
      <c r="L538" s="35"/>
      <c r="M538" s="35"/>
      <c r="N538" s="35"/>
      <c r="O538" s="35"/>
      <c r="P538" s="35"/>
    </row>
    <row r="539" spans="1:16">
      <c r="A539" s="219">
        <v>516</v>
      </c>
      <c r="B539" s="260"/>
      <c r="C539" s="261"/>
      <c r="D539" s="262"/>
      <c r="E539" s="262"/>
      <c r="F539" s="262"/>
      <c r="G539" s="264"/>
      <c r="H539" s="150" t="s">
        <v>12</v>
      </c>
      <c r="I539" s="151">
        <f t="shared" si="17"/>
        <v>1</v>
      </c>
      <c r="J539" s="220">
        <f t="shared" si="16"/>
        <v>0</v>
      </c>
      <c r="K539" s="35"/>
      <c r="L539" s="35"/>
      <c r="M539" s="35"/>
      <c r="N539" s="35"/>
      <c r="O539" s="35"/>
      <c r="P539" s="35"/>
    </row>
    <row r="540" spans="1:16">
      <c r="A540" s="219">
        <v>517</v>
      </c>
      <c r="B540" s="260"/>
      <c r="C540" s="261"/>
      <c r="D540" s="262"/>
      <c r="E540" s="262"/>
      <c r="F540" s="262"/>
      <c r="G540" s="264"/>
      <c r="H540" s="150" t="s">
        <v>12</v>
      </c>
      <c r="I540" s="151">
        <f t="shared" si="17"/>
        <v>1</v>
      </c>
      <c r="J540" s="220">
        <f t="shared" si="16"/>
        <v>0</v>
      </c>
      <c r="K540" s="35"/>
      <c r="L540" s="35"/>
      <c r="M540" s="35"/>
      <c r="N540" s="35"/>
      <c r="O540" s="35"/>
      <c r="P540" s="35"/>
    </row>
    <row r="541" spans="1:16">
      <c r="A541" s="219">
        <v>518</v>
      </c>
      <c r="B541" s="260"/>
      <c r="C541" s="261"/>
      <c r="D541" s="262"/>
      <c r="E541" s="262"/>
      <c r="F541" s="262"/>
      <c r="G541" s="264"/>
      <c r="H541" s="150" t="s">
        <v>12</v>
      </c>
      <c r="I541" s="151">
        <f t="shared" si="17"/>
        <v>1</v>
      </c>
      <c r="J541" s="220">
        <f t="shared" si="16"/>
        <v>0</v>
      </c>
      <c r="K541" s="35"/>
      <c r="L541" s="35"/>
      <c r="M541" s="35"/>
      <c r="N541" s="35"/>
      <c r="O541" s="35"/>
      <c r="P541" s="35"/>
    </row>
    <row r="542" spans="1:16">
      <c r="A542" s="219">
        <v>519</v>
      </c>
      <c r="B542" s="260"/>
      <c r="C542" s="261"/>
      <c r="D542" s="262"/>
      <c r="E542" s="262"/>
      <c r="F542" s="262"/>
      <c r="G542" s="264"/>
      <c r="H542" s="150" t="s">
        <v>12</v>
      </c>
      <c r="I542" s="151">
        <f t="shared" si="17"/>
        <v>1</v>
      </c>
      <c r="J542" s="220">
        <f t="shared" si="16"/>
        <v>0</v>
      </c>
      <c r="K542" s="35"/>
      <c r="L542" s="35"/>
      <c r="M542" s="35"/>
      <c r="N542" s="35"/>
      <c r="O542" s="35"/>
      <c r="P542" s="35"/>
    </row>
    <row r="543" spans="1:16">
      <c r="A543" s="219">
        <v>520</v>
      </c>
      <c r="B543" s="260"/>
      <c r="C543" s="261"/>
      <c r="D543" s="262"/>
      <c r="E543" s="262"/>
      <c r="F543" s="262"/>
      <c r="G543" s="264"/>
      <c r="H543" s="150" t="s">
        <v>12</v>
      </c>
      <c r="I543" s="151">
        <f t="shared" si="17"/>
        <v>1</v>
      </c>
      <c r="J543" s="220">
        <f t="shared" si="16"/>
        <v>0</v>
      </c>
      <c r="K543" s="35"/>
      <c r="L543" s="35"/>
      <c r="M543" s="35"/>
      <c r="N543" s="35"/>
      <c r="O543" s="35"/>
      <c r="P543" s="35"/>
    </row>
    <row r="544" spans="1:16">
      <c r="A544" s="219">
        <v>521</v>
      </c>
      <c r="B544" s="260"/>
      <c r="C544" s="261"/>
      <c r="D544" s="262"/>
      <c r="E544" s="262"/>
      <c r="F544" s="262"/>
      <c r="G544" s="264"/>
      <c r="H544" s="150" t="s">
        <v>12</v>
      </c>
      <c r="I544" s="151">
        <f t="shared" si="17"/>
        <v>1</v>
      </c>
      <c r="J544" s="220">
        <f t="shared" si="16"/>
        <v>0</v>
      </c>
      <c r="K544" s="35"/>
      <c r="L544" s="35"/>
      <c r="M544" s="35"/>
      <c r="N544" s="35"/>
      <c r="O544" s="35"/>
      <c r="P544" s="35"/>
    </row>
    <row r="545" spans="1:16">
      <c r="A545" s="219">
        <v>522</v>
      </c>
      <c r="B545" s="260"/>
      <c r="C545" s="261"/>
      <c r="D545" s="262"/>
      <c r="E545" s="262"/>
      <c r="F545" s="262"/>
      <c r="G545" s="264"/>
      <c r="H545" s="150" t="s">
        <v>12</v>
      </c>
      <c r="I545" s="151">
        <f t="shared" si="17"/>
        <v>1</v>
      </c>
      <c r="J545" s="220">
        <f t="shared" si="16"/>
        <v>0</v>
      </c>
      <c r="K545" s="35"/>
      <c r="L545" s="35"/>
      <c r="M545" s="35"/>
      <c r="N545" s="35"/>
      <c r="O545" s="35"/>
      <c r="P545" s="35"/>
    </row>
    <row r="546" spans="1:16">
      <c r="A546" s="219">
        <v>523</v>
      </c>
      <c r="B546" s="260"/>
      <c r="C546" s="261"/>
      <c r="D546" s="262"/>
      <c r="E546" s="262"/>
      <c r="F546" s="262"/>
      <c r="G546" s="264"/>
      <c r="H546" s="150" t="s">
        <v>12</v>
      </c>
      <c r="I546" s="151">
        <f t="shared" si="17"/>
        <v>1</v>
      </c>
      <c r="J546" s="220">
        <f t="shared" si="16"/>
        <v>0</v>
      </c>
      <c r="K546" s="35"/>
      <c r="L546" s="35"/>
      <c r="M546" s="35"/>
      <c r="N546" s="35"/>
      <c r="O546" s="35"/>
      <c r="P546" s="35"/>
    </row>
    <row r="547" spans="1:16">
      <c r="A547" s="219">
        <v>524</v>
      </c>
      <c r="B547" s="260"/>
      <c r="C547" s="261"/>
      <c r="D547" s="262"/>
      <c r="E547" s="262"/>
      <c r="F547" s="262"/>
      <c r="G547" s="264"/>
      <c r="H547" s="150" t="s">
        <v>12</v>
      </c>
      <c r="I547" s="151">
        <f t="shared" si="17"/>
        <v>1</v>
      </c>
      <c r="J547" s="220">
        <f t="shared" si="16"/>
        <v>0</v>
      </c>
      <c r="K547" s="35"/>
      <c r="L547" s="35"/>
      <c r="M547" s="35"/>
      <c r="N547" s="35"/>
      <c r="O547" s="35"/>
      <c r="P547" s="35"/>
    </row>
    <row r="548" spans="1:16">
      <c r="A548" s="219">
        <v>525</v>
      </c>
      <c r="B548" s="260"/>
      <c r="C548" s="261"/>
      <c r="D548" s="262"/>
      <c r="E548" s="262"/>
      <c r="F548" s="262"/>
      <c r="G548" s="264"/>
      <c r="H548" s="150" t="s">
        <v>12</v>
      </c>
      <c r="I548" s="151">
        <f t="shared" si="17"/>
        <v>1</v>
      </c>
      <c r="J548" s="220">
        <f t="shared" si="16"/>
        <v>0</v>
      </c>
      <c r="K548" s="35"/>
      <c r="L548" s="35"/>
      <c r="M548" s="35"/>
      <c r="N548" s="35"/>
      <c r="O548" s="35"/>
      <c r="P548" s="35"/>
    </row>
    <row r="549" spans="1:16">
      <c r="A549" s="219">
        <v>526</v>
      </c>
      <c r="B549" s="260"/>
      <c r="C549" s="261"/>
      <c r="D549" s="262"/>
      <c r="E549" s="262"/>
      <c r="F549" s="262"/>
      <c r="G549" s="264"/>
      <c r="H549" s="150" t="s">
        <v>12</v>
      </c>
      <c r="I549" s="151">
        <f t="shared" si="17"/>
        <v>1</v>
      </c>
      <c r="J549" s="220">
        <f t="shared" si="16"/>
        <v>0</v>
      </c>
      <c r="K549" s="35"/>
      <c r="L549" s="35"/>
      <c r="M549" s="35"/>
      <c r="N549" s="35"/>
      <c r="O549" s="35"/>
      <c r="P549" s="35"/>
    </row>
    <row r="550" spans="1:16">
      <c r="A550" s="219">
        <v>527</v>
      </c>
      <c r="B550" s="260"/>
      <c r="C550" s="261"/>
      <c r="D550" s="262"/>
      <c r="E550" s="262"/>
      <c r="F550" s="262"/>
      <c r="G550" s="264"/>
      <c r="H550" s="150" t="s">
        <v>12</v>
      </c>
      <c r="I550" s="151">
        <f t="shared" si="17"/>
        <v>1</v>
      </c>
      <c r="J550" s="220">
        <f t="shared" si="16"/>
        <v>0</v>
      </c>
      <c r="K550" s="35"/>
      <c r="L550" s="35"/>
      <c r="M550" s="35"/>
      <c r="N550" s="35"/>
      <c r="O550" s="35"/>
      <c r="P550" s="35"/>
    </row>
    <row r="551" spans="1:16">
      <c r="A551" s="219">
        <v>528</v>
      </c>
      <c r="B551" s="260"/>
      <c r="C551" s="261"/>
      <c r="D551" s="262"/>
      <c r="E551" s="262"/>
      <c r="F551" s="262"/>
      <c r="G551" s="264"/>
      <c r="H551" s="150" t="s">
        <v>12</v>
      </c>
      <c r="I551" s="151">
        <f t="shared" si="17"/>
        <v>1</v>
      </c>
      <c r="J551" s="220">
        <f t="shared" si="16"/>
        <v>0</v>
      </c>
      <c r="K551" s="35"/>
      <c r="L551" s="35"/>
      <c r="M551" s="35"/>
      <c r="N551" s="35"/>
      <c r="O551" s="35"/>
      <c r="P551" s="35"/>
    </row>
    <row r="552" spans="1:16">
      <c r="A552" s="219">
        <v>529</v>
      </c>
      <c r="B552" s="260"/>
      <c r="C552" s="261"/>
      <c r="D552" s="262"/>
      <c r="E552" s="262"/>
      <c r="F552" s="262"/>
      <c r="G552" s="264"/>
      <c r="H552" s="150" t="s">
        <v>12</v>
      </c>
      <c r="I552" s="151">
        <f t="shared" si="17"/>
        <v>1</v>
      </c>
      <c r="J552" s="220">
        <f t="shared" si="16"/>
        <v>0</v>
      </c>
      <c r="K552" s="35"/>
      <c r="L552" s="35"/>
      <c r="M552" s="35"/>
      <c r="N552" s="35"/>
      <c r="O552" s="35"/>
      <c r="P552" s="35"/>
    </row>
    <row r="553" spans="1:16">
      <c r="A553" s="219">
        <v>530</v>
      </c>
      <c r="B553" s="260"/>
      <c r="C553" s="261"/>
      <c r="D553" s="262"/>
      <c r="E553" s="262"/>
      <c r="F553" s="262"/>
      <c r="G553" s="264"/>
      <c r="H553" s="150" t="s">
        <v>12</v>
      </c>
      <c r="I553" s="151">
        <f t="shared" si="17"/>
        <v>1</v>
      </c>
      <c r="J553" s="220">
        <f t="shared" si="16"/>
        <v>0</v>
      </c>
      <c r="K553" s="35"/>
      <c r="L553" s="35"/>
      <c r="M553" s="35"/>
      <c r="N553" s="35"/>
      <c r="O553" s="35"/>
      <c r="P553" s="35"/>
    </row>
    <row r="554" spans="1:16">
      <c r="A554" s="219">
        <v>531</v>
      </c>
      <c r="B554" s="260"/>
      <c r="C554" s="261"/>
      <c r="D554" s="262"/>
      <c r="E554" s="262"/>
      <c r="F554" s="262"/>
      <c r="G554" s="264"/>
      <c r="H554" s="150" t="s">
        <v>12</v>
      </c>
      <c r="I554" s="151">
        <f t="shared" si="17"/>
        <v>1</v>
      </c>
      <c r="J554" s="220">
        <f t="shared" si="16"/>
        <v>0</v>
      </c>
      <c r="K554" s="35"/>
      <c r="L554" s="35"/>
      <c r="M554" s="35"/>
      <c r="N554" s="35"/>
      <c r="O554" s="35"/>
      <c r="P554" s="35"/>
    </row>
    <row r="555" spans="1:16">
      <c r="A555" s="219">
        <v>532</v>
      </c>
      <c r="B555" s="260"/>
      <c r="C555" s="261"/>
      <c r="D555" s="262"/>
      <c r="E555" s="262"/>
      <c r="F555" s="262"/>
      <c r="G555" s="264"/>
      <c r="H555" s="150" t="s">
        <v>12</v>
      </c>
      <c r="I555" s="151">
        <f t="shared" si="17"/>
        <v>1</v>
      </c>
      <c r="J555" s="220">
        <f t="shared" si="16"/>
        <v>0</v>
      </c>
      <c r="K555" s="35"/>
      <c r="L555" s="35"/>
      <c r="M555" s="35"/>
      <c r="N555" s="35"/>
      <c r="O555" s="35"/>
      <c r="P555" s="35"/>
    </row>
    <row r="556" spans="1:16">
      <c r="A556" s="219">
        <v>533</v>
      </c>
      <c r="B556" s="260"/>
      <c r="C556" s="261"/>
      <c r="D556" s="262"/>
      <c r="E556" s="262"/>
      <c r="F556" s="262"/>
      <c r="G556" s="264"/>
      <c r="H556" s="150" t="s">
        <v>12</v>
      </c>
      <c r="I556" s="151">
        <f t="shared" si="17"/>
        <v>1</v>
      </c>
      <c r="J556" s="220">
        <f t="shared" si="16"/>
        <v>0</v>
      </c>
      <c r="K556" s="35"/>
      <c r="L556" s="35"/>
      <c r="M556" s="35"/>
      <c r="N556" s="35"/>
      <c r="O556" s="35"/>
      <c r="P556" s="35"/>
    </row>
    <row r="557" spans="1:16">
      <c r="A557" s="219">
        <v>534</v>
      </c>
      <c r="B557" s="260"/>
      <c r="C557" s="261"/>
      <c r="D557" s="262"/>
      <c r="E557" s="262"/>
      <c r="F557" s="262"/>
      <c r="G557" s="264"/>
      <c r="H557" s="150" t="s">
        <v>12</v>
      </c>
      <c r="I557" s="151">
        <f t="shared" si="17"/>
        <v>1</v>
      </c>
      <c r="J557" s="220">
        <f t="shared" si="16"/>
        <v>0</v>
      </c>
      <c r="K557" s="35"/>
      <c r="L557" s="35"/>
      <c r="M557" s="35"/>
      <c r="N557" s="35"/>
      <c r="O557" s="35"/>
      <c r="P557" s="35"/>
    </row>
    <row r="558" spans="1:16">
      <c r="A558" s="219">
        <v>535</v>
      </c>
      <c r="B558" s="260"/>
      <c r="C558" s="261"/>
      <c r="D558" s="262"/>
      <c r="E558" s="262"/>
      <c r="F558" s="262"/>
      <c r="G558" s="264"/>
      <c r="H558" s="150" t="s">
        <v>12</v>
      </c>
      <c r="I558" s="151">
        <f t="shared" si="17"/>
        <v>1</v>
      </c>
      <c r="J558" s="220">
        <f t="shared" si="16"/>
        <v>0</v>
      </c>
      <c r="K558" s="35"/>
      <c r="L558" s="35"/>
      <c r="M558" s="35"/>
      <c r="N558" s="35"/>
      <c r="O558" s="35"/>
      <c r="P558" s="35"/>
    </row>
    <row r="559" spans="1:16">
      <c r="A559" s="219">
        <v>536</v>
      </c>
      <c r="B559" s="260"/>
      <c r="C559" s="261"/>
      <c r="D559" s="262"/>
      <c r="E559" s="262"/>
      <c r="F559" s="262"/>
      <c r="G559" s="264"/>
      <c r="H559" s="150" t="s">
        <v>12</v>
      </c>
      <c r="I559" s="151">
        <f t="shared" si="17"/>
        <v>1</v>
      </c>
      <c r="J559" s="220">
        <f t="shared" si="16"/>
        <v>0</v>
      </c>
      <c r="K559" s="35"/>
      <c r="L559" s="35"/>
      <c r="M559" s="35"/>
      <c r="N559" s="35"/>
      <c r="O559" s="35"/>
      <c r="P559" s="35"/>
    </row>
    <row r="560" spans="1:16">
      <c r="A560" s="219">
        <v>537</v>
      </c>
      <c r="B560" s="260"/>
      <c r="C560" s="261"/>
      <c r="D560" s="262"/>
      <c r="E560" s="262"/>
      <c r="F560" s="262"/>
      <c r="G560" s="264"/>
      <c r="H560" s="150" t="s">
        <v>12</v>
      </c>
      <c r="I560" s="151">
        <f t="shared" si="17"/>
        <v>1</v>
      </c>
      <c r="J560" s="220">
        <f t="shared" si="16"/>
        <v>0</v>
      </c>
      <c r="K560" s="35"/>
      <c r="L560" s="35"/>
      <c r="M560" s="35"/>
      <c r="N560" s="35"/>
      <c r="O560" s="35"/>
      <c r="P560" s="35"/>
    </row>
    <row r="561" spans="1:16">
      <c r="A561" s="219">
        <v>538</v>
      </c>
      <c r="B561" s="260"/>
      <c r="C561" s="261"/>
      <c r="D561" s="262"/>
      <c r="E561" s="262"/>
      <c r="F561" s="262"/>
      <c r="G561" s="264"/>
      <c r="H561" s="150" t="s">
        <v>12</v>
      </c>
      <c r="I561" s="151">
        <f t="shared" si="17"/>
        <v>1</v>
      </c>
      <c r="J561" s="220">
        <f t="shared" si="16"/>
        <v>0</v>
      </c>
      <c r="K561" s="35"/>
      <c r="L561" s="35"/>
      <c r="M561" s="35"/>
      <c r="N561" s="35"/>
      <c r="O561" s="35"/>
      <c r="P561" s="35"/>
    </row>
    <row r="562" spans="1:16">
      <c r="A562" s="219">
        <v>539</v>
      </c>
      <c r="B562" s="260"/>
      <c r="C562" s="261"/>
      <c r="D562" s="262"/>
      <c r="E562" s="262"/>
      <c r="F562" s="262"/>
      <c r="G562" s="264"/>
      <c r="H562" s="150" t="s">
        <v>12</v>
      </c>
      <c r="I562" s="151">
        <f t="shared" si="17"/>
        <v>1</v>
      </c>
      <c r="J562" s="220">
        <f t="shared" si="16"/>
        <v>0</v>
      </c>
      <c r="K562" s="35"/>
      <c r="L562" s="35"/>
      <c r="M562" s="35"/>
      <c r="N562" s="35"/>
      <c r="O562" s="35"/>
      <c r="P562" s="35"/>
    </row>
    <row r="563" spans="1:16">
      <c r="A563" s="219">
        <v>540</v>
      </c>
      <c r="B563" s="260"/>
      <c r="C563" s="261"/>
      <c r="D563" s="262"/>
      <c r="E563" s="262"/>
      <c r="F563" s="262"/>
      <c r="G563" s="264"/>
      <c r="H563" s="150" t="s">
        <v>12</v>
      </c>
      <c r="I563" s="151">
        <f t="shared" si="17"/>
        <v>1</v>
      </c>
      <c r="J563" s="220">
        <f t="shared" si="16"/>
        <v>0</v>
      </c>
      <c r="K563" s="35"/>
      <c r="L563" s="35"/>
      <c r="M563" s="35"/>
      <c r="N563" s="35"/>
      <c r="O563" s="35"/>
      <c r="P563" s="35"/>
    </row>
    <row r="564" spans="1:16">
      <c r="A564" s="219">
        <v>541</v>
      </c>
      <c r="B564" s="260"/>
      <c r="C564" s="261"/>
      <c r="D564" s="262"/>
      <c r="E564" s="262"/>
      <c r="F564" s="262"/>
      <c r="G564" s="264"/>
      <c r="H564" s="150" t="s">
        <v>12</v>
      </c>
      <c r="I564" s="151">
        <f t="shared" si="17"/>
        <v>1</v>
      </c>
      <c r="J564" s="220">
        <f t="shared" si="16"/>
        <v>0</v>
      </c>
      <c r="K564" s="35"/>
      <c r="L564" s="35"/>
      <c r="M564" s="35"/>
      <c r="N564" s="35"/>
      <c r="O564" s="35"/>
      <c r="P564" s="35"/>
    </row>
    <row r="565" spans="1:16">
      <c r="A565" s="219">
        <v>542</v>
      </c>
      <c r="B565" s="260"/>
      <c r="C565" s="261"/>
      <c r="D565" s="262"/>
      <c r="E565" s="262"/>
      <c r="F565" s="262"/>
      <c r="G565" s="264"/>
      <c r="H565" s="150" t="s">
        <v>12</v>
      </c>
      <c r="I565" s="151">
        <f t="shared" si="17"/>
        <v>1</v>
      </c>
      <c r="J565" s="220">
        <f t="shared" si="16"/>
        <v>0</v>
      </c>
      <c r="K565" s="35"/>
      <c r="L565" s="35"/>
      <c r="M565" s="35"/>
      <c r="N565" s="35"/>
      <c r="O565" s="35"/>
      <c r="P565" s="35"/>
    </row>
    <row r="566" spans="1:16">
      <c r="A566" s="219">
        <v>543</v>
      </c>
      <c r="B566" s="260"/>
      <c r="C566" s="261"/>
      <c r="D566" s="262"/>
      <c r="E566" s="262"/>
      <c r="F566" s="262"/>
      <c r="G566" s="264"/>
      <c r="H566" s="150" t="s">
        <v>12</v>
      </c>
      <c r="I566" s="151">
        <f t="shared" si="17"/>
        <v>1</v>
      </c>
      <c r="J566" s="220">
        <f t="shared" si="16"/>
        <v>0</v>
      </c>
      <c r="K566" s="35"/>
      <c r="L566" s="35"/>
      <c r="M566" s="35"/>
      <c r="N566" s="35"/>
      <c r="O566" s="35"/>
      <c r="P566" s="35"/>
    </row>
    <row r="567" spans="1:16">
      <c r="A567" s="219">
        <v>544</v>
      </c>
      <c r="B567" s="260"/>
      <c r="C567" s="261"/>
      <c r="D567" s="262"/>
      <c r="E567" s="262"/>
      <c r="F567" s="262"/>
      <c r="G567" s="264"/>
      <c r="H567" s="150" t="s">
        <v>12</v>
      </c>
      <c r="I567" s="151">
        <f t="shared" si="17"/>
        <v>1</v>
      </c>
      <c r="J567" s="220">
        <f t="shared" si="16"/>
        <v>0</v>
      </c>
      <c r="K567" s="35"/>
      <c r="L567" s="35"/>
      <c r="M567" s="35"/>
      <c r="N567" s="35"/>
      <c r="O567" s="35"/>
      <c r="P567" s="35"/>
    </row>
    <row r="568" spans="1:16">
      <c r="A568" s="219">
        <v>545</v>
      </c>
      <c r="B568" s="260"/>
      <c r="C568" s="261"/>
      <c r="D568" s="262"/>
      <c r="E568" s="262"/>
      <c r="F568" s="262"/>
      <c r="G568" s="264"/>
      <c r="H568" s="150" t="s">
        <v>12</v>
      </c>
      <c r="I568" s="151">
        <f t="shared" si="17"/>
        <v>1</v>
      </c>
      <c r="J568" s="220">
        <f t="shared" si="16"/>
        <v>0</v>
      </c>
      <c r="K568" s="35"/>
      <c r="L568" s="35"/>
      <c r="M568" s="35"/>
      <c r="N568" s="35"/>
      <c r="O568" s="35"/>
      <c r="P568" s="35"/>
    </row>
    <row r="569" spans="1:16">
      <c r="A569" s="219">
        <v>546</v>
      </c>
      <c r="B569" s="260"/>
      <c r="C569" s="261"/>
      <c r="D569" s="262"/>
      <c r="E569" s="262"/>
      <c r="F569" s="262"/>
      <c r="G569" s="264"/>
      <c r="H569" s="150" t="s">
        <v>12</v>
      </c>
      <c r="I569" s="151">
        <f t="shared" si="17"/>
        <v>1</v>
      </c>
      <c r="J569" s="220">
        <f t="shared" si="16"/>
        <v>0</v>
      </c>
      <c r="K569" s="35"/>
      <c r="L569" s="35"/>
      <c r="M569" s="35"/>
      <c r="N569" s="35"/>
      <c r="O569" s="35"/>
      <c r="P569" s="35"/>
    </row>
    <row r="570" spans="1:16">
      <c r="A570" s="219">
        <v>547</v>
      </c>
      <c r="B570" s="260"/>
      <c r="C570" s="261"/>
      <c r="D570" s="262"/>
      <c r="E570" s="262"/>
      <c r="F570" s="262"/>
      <c r="G570" s="264"/>
      <c r="H570" s="150" t="s">
        <v>12</v>
      </c>
      <c r="I570" s="151">
        <f t="shared" si="17"/>
        <v>1</v>
      </c>
      <c r="J570" s="220">
        <f t="shared" si="16"/>
        <v>0</v>
      </c>
      <c r="K570" s="35"/>
      <c r="L570" s="35"/>
      <c r="M570" s="35"/>
      <c r="N570" s="35"/>
      <c r="O570" s="35"/>
      <c r="P570" s="35"/>
    </row>
    <row r="571" spans="1:16">
      <c r="A571" s="219">
        <v>548</v>
      </c>
      <c r="B571" s="260"/>
      <c r="C571" s="261"/>
      <c r="D571" s="262"/>
      <c r="E571" s="262"/>
      <c r="F571" s="262"/>
      <c r="G571" s="264"/>
      <c r="H571" s="150" t="s">
        <v>12</v>
      </c>
      <c r="I571" s="151">
        <f t="shared" si="17"/>
        <v>1</v>
      </c>
      <c r="J571" s="220">
        <f t="shared" si="16"/>
        <v>0</v>
      </c>
      <c r="K571" s="35"/>
      <c r="L571" s="35"/>
      <c r="M571" s="35"/>
      <c r="N571" s="35"/>
      <c r="O571" s="35"/>
      <c r="P571" s="35"/>
    </row>
    <row r="572" spans="1:16">
      <c r="A572" s="219">
        <v>549</v>
      </c>
      <c r="B572" s="260"/>
      <c r="C572" s="261"/>
      <c r="D572" s="262"/>
      <c r="E572" s="262"/>
      <c r="F572" s="262"/>
      <c r="G572" s="264"/>
      <c r="H572" s="150" t="s">
        <v>12</v>
      </c>
      <c r="I572" s="151">
        <f t="shared" si="17"/>
        <v>1</v>
      </c>
      <c r="J572" s="220">
        <f t="shared" si="16"/>
        <v>0</v>
      </c>
      <c r="K572" s="35"/>
      <c r="L572" s="35"/>
      <c r="M572" s="35"/>
      <c r="N572" s="35"/>
      <c r="O572" s="35"/>
      <c r="P572" s="35"/>
    </row>
    <row r="573" spans="1:16">
      <c r="A573" s="219">
        <v>550</v>
      </c>
      <c r="B573" s="260"/>
      <c r="C573" s="261"/>
      <c r="D573" s="262"/>
      <c r="E573" s="262"/>
      <c r="F573" s="262"/>
      <c r="G573" s="264"/>
      <c r="H573" s="150" t="s">
        <v>12</v>
      </c>
      <c r="I573" s="151">
        <f t="shared" si="17"/>
        <v>1</v>
      </c>
      <c r="J573" s="220">
        <f t="shared" si="16"/>
        <v>0</v>
      </c>
      <c r="K573" s="35"/>
      <c r="L573" s="35"/>
      <c r="M573" s="35"/>
      <c r="N573" s="35"/>
      <c r="O573" s="35"/>
      <c r="P573" s="35"/>
    </row>
    <row r="574" spans="1:16">
      <c r="A574" s="219">
        <v>551</v>
      </c>
      <c r="B574" s="260"/>
      <c r="C574" s="261"/>
      <c r="D574" s="262"/>
      <c r="E574" s="262"/>
      <c r="F574" s="262"/>
      <c r="G574" s="264"/>
      <c r="H574" s="150" t="s">
        <v>12</v>
      </c>
      <c r="I574" s="151">
        <f t="shared" si="17"/>
        <v>1</v>
      </c>
      <c r="J574" s="220">
        <f t="shared" si="16"/>
        <v>0</v>
      </c>
      <c r="K574" s="35"/>
      <c r="L574" s="35"/>
      <c r="M574" s="35"/>
      <c r="N574" s="35"/>
      <c r="O574" s="35"/>
      <c r="P574" s="35"/>
    </row>
    <row r="575" spans="1:16">
      <c r="A575" s="219">
        <v>552</v>
      </c>
      <c r="B575" s="260"/>
      <c r="C575" s="261"/>
      <c r="D575" s="262"/>
      <c r="E575" s="262"/>
      <c r="F575" s="262"/>
      <c r="G575" s="264"/>
      <c r="H575" s="150" t="s">
        <v>12</v>
      </c>
      <c r="I575" s="151">
        <f t="shared" si="17"/>
        <v>1</v>
      </c>
      <c r="J575" s="220">
        <f t="shared" si="16"/>
        <v>0</v>
      </c>
      <c r="K575" s="35"/>
      <c r="L575" s="35"/>
      <c r="M575" s="35"/>
      <c r="N575" s="35"/>
      <c r="O575" s="35"/>
      <c r="P575" s="35"/>
    </row>
    <row r="576" spans="1:16">
      <c r="A576" s="219">
        <v>553</v>
      </c>
      <c r="B576" s="260"/>
      <c r="C576" s="261"/>
      <c r="D576" s="262"/>
      <c r="E576" s="262"/>
      <c r="F576" s="262"/>
      <c r="G576" s="264"/>
      <c r="H576" s="150" t="s">
        <v>12</v>
      </c>
      <c r="I576" s="151">
        <f t="shared" si="17"/>
        <v>1</v>
      </c>
      <c r="J576" s="220">
        <f t="shared" si="16"/>
        <v>0</v>
      </c>
      <c r="K576" s="35"/>
      <c r="L576" s="35"/>
      <c r="M576" s="35"/>
      <c r="N576" s="35"/>
      <c r="O576" s="35"/>
      <c r="P576" s="35"/>
    </row>
    <row r="577" spans="1:16">
      <c r="A577" s="219">
        <v>554</v>
      </c>
      <c r="B577" s="260"/>
      <c r="C577" s="261"/>
      <c r="D577" s="262"/>
      <c r="E577" s="262"/>
      <c r="F577" s="262"/>
      <c r="G577" s="264"/>
      <c r="H577" s="150" t="s">
        <v>12</v>
      </c>
      <c r="I577" s="151">
        <f t="shared" si="17"/>
        <v>1</v>
      </c>
      <c r="J577" s="220">
        <f t="shared" si="16"/>
        <v>0</v>
      </c>
      <c r="K577" s="35"/>
      <c r="L577" s="35"/>
      <c r="M577" s="35"/>
      <c r="N577" s="35"/>
      <c r="O577" s="35"/>
      <c r="P577" s="35"/>
    </row>
    <row r="578" spans="1:16">
      <c r="A578" s="219">
        <v>555</v>
      </c>
      <c r="B578" s="260"/>
      <c r="C578" s="261"/>
      <c r="D578" s="262"/>
      <c r="E578" s="262"/>
      <c r="F578" s="262"/>
      <c r="G578" s="264"/>
      <c r="H578" s="150" t="s">
        <v>12</v>
      </c>
      <c r="I578" s="151">
        <f t="shared" si="17"/>
        <v>1</v>
      </c>
      <c r="J578" s="220">
        <f t="shared" si="16"/>
        <v>0</v>
      </c>
      <c r="K578" s="35"/>
      <c r="L578" s="35"/>
      <c r="M578" s="35"/>
      <c r="N578" s="35"/>
      <c r="O578" s="35"/>
      <c r="P578" s="35"/>
    </row>
    <row r="579" spans="1:16">
      <c r="A579" s="219">
        <v>556</v>
      </c>
      <c r="B579" s="260"/>
      <c r="C579" s="261"/>
      <c r="D579" s="262"/>
      <c r="E579" s="262"/>
      <c r="F579" s="262"/>
      <c r="G579" s="264"/>
      <c r="H579" s="150" t="s">
        <v>12</v>
      </c>
      <c r="I579" s="151">
        <f t="shared" si="17"/>
        <v>1</v>
      </c>
      <c r="J579" s="220">
        <f t="shared" si="16"/>
        <v>0</v>
      </c>
      <c r="K579" s="35"/>
      <c r="L579" s="35"/>
      <c r="M579" s="35"/>
      <c r="N579" s="35"/>
      <c r="O579" s="35"/>
      <c r="P579" s="35"/>
    </row>
    <row r="580" spans="1:16">
      <c r="A580" s="219">
        <v>557</v>
      </c>
      <c r="B580" s="260"/>
      <c r="C580" s="261"/>
      <c r="D580" s="262"/>
      <c r="E580" s="262"/>
      <c r="F580" s="262"/>
      <c r="G580" s="264"/>
      <c r="H580" s="150" t="s">
        <v>12</v>
      </c>
      <c r="I580" s="151">
        <f t="shared" si="17"/>
        <v>1</v>
      </c>
      <c r="J580" s="220">
        <f t="shared" si="16"/>
        <v>0</v>
      </c>
      <c r="K580" s="35"/>
      <c r="L580" s="35"/>
      <c r="M580" s="35"/>
      <c r="N580" s="35"/>
      <c r="O580" s="35"/>
      <c r="P580" s="35"/>
    </row>
    <row r="581" spans="1:16">
      <c r="A581" s="219">
        <v>558</v>
      </c>
      <c r="B581" s="260"/>
      <c r="C581" s="261"/>
      <c r="D581" s="262"/>
      <c r="E581" s="262"/>
      <c r="F581" s="262"/>
      <c r="G581" s="264"/>
      <c r="H581" s="150" t="s">
        <v>12</v>
      </c>
      <c r="I581" s="151">
        <f t="shared" si="17"/>
        <v>1</v>
      </c>
      <c r="J581" s="220">
        <f t="shared" si="16"/>
        <v>0</v>
      </c>
      <c r="K581" s="35"/>
      <c r="L581" s="35"/>
      <c r="M581" s="35"/>
      <c r="N581" s="35"/>
      <c r="O581" s="35"/>
      <c r="P581" s="35"/>
    </row>
    <row r="582" spans="1:16">
      <c r="A582" s="219">
        <v>559</v>
      </c>
      <c r="B582" s="260"/>
      <c r="C582" s="261"/>
      <c r="D582" s="262"/>
      <c r="E582" s="262"/>
      <c r="F582" s="262"/>
      <c r="G582" s="264"/>
      <c r="H582" s="150" t="s">
        <v>12</v>
      </c>
      <c r="I582" s="151">
        <f t="shared" si="17"/>
        <v>1</v>
      </c>
      <c r="J582" s="220">
        <f t="shared" si="16"/>
        <v>0</v>
      </c>
      <c r="K582" s="35"/>
      <c r="L582" s="35"/>
      <c r="M582" s="35"/>
      <c r="N582" s="35"/>
      <c r="O582" s="35"/>
      <c r="P582" s="35"/>
    </row>
    <row r="583" spans="1:16">
      <c r="A583" s="219">
        <v>560</v>
      </c>
      <c r="B583" s="260"/>
      <c r="C583" s="261"/>
      <c r="D583" s="262"/>
      <c r="E583" s="262"/>
      <c r="F583" s="262"/>
      <c r="G583" s="264"/>
      <c r="H583" s="150" t="s">
        <v>12</v>
      </c>
      <c r="I583" s="151">
        <f t="shared" si="17"/>
        <v>1</v>
      </c>
      <c r="J583" s="220">
        <f t="shared" si="16"/>
        <v>0</v>
      </c>
      <c r="K583" s="35"/>
      <c r="L583" s="35"/>
      <c r="M583" s="35"/>
      <c r="N583" s="35"/>
      <c r="O583" s="35"/>
      <c r="P583" s="35"/>
    </row>
    <row r="584" spans="1:16">
      <c r="A584" s="219">
        <v>561</v>
      </c>
      <c r="B584" s="260"/>
      <c r="C584" s="261"/>
      <c r="D584" s="262"/>
      <c r="E584" s="262"/>
      <c r="F584" s="262"/>
      <c r="G584" s="264"/>
      <c r="H584" s="150" t="s">
        <v>12</v>
      </c>
      <c r="I584" s="151">
        <f t="shared" si="17"/>
        <v>1</v>
      </c>
      <c r="J584" s="220">
        <f t="shared" si="16"/>
        <v>0</v>
      </c>
      <c r="K584" s="35"/>
      <c r="L584" s="35"/>
      <c r="M584" s="35"/>
      <c r="N584" s="35"/>
      <c r="O584" s="35"/>
      <c r="P584" s="35"/>
    </row>
    <row r="585" spans="1:16">
      <c r="A585" s="219">
        <v>562</v>
      </c>
      <c r="B585" s="260"/>
      <c r="C585" s="261"/>
      <c r="D585" s="262"/>
      <c r="E585" s="262"/>
      <c r="F585" s="262"/>
      <c r="G585" s="264"/>
      <c r="H585" s="150" t="s">
        <v>12</v>
      </c>
      <c r="I585" s="151">
        <f t="shared" si="17"/>
        <v>1</v>
      </c>
      <c r="J585" s="220">
        <f t="shared" si="16"/>
        <v>0</v>
      </c>
      <c r="K585" s="35"/>
      <c r="L585" s="35"/>
      <c r="M585" s="35"/>
      <c r="N585" s="35"/>
      <c r="O585" s="35"/>
      <c r="P585" s="35"/>
    </row>
    <row r="586" spans="1:16">
      <c r="A586" s="219">
        <v>563</v>
      </c>
      <c r="B586" s="260"/>
      <c r="C586" s="261"/>
      <c r="D586" s="262"/>
      <c r="E586" s="262"/>
      <c r="F586" s="262"/>
      <c r="G586" s="264"/>
      <c r="H586" s="150" t="s">
        <v>12</v>
      </c>
      <c r="I586" s="151">
        <f t="shared" si="17"/>
        <v>1</v>
      </c>
      <c r="J586" s="220">
        <f t="shared" si="16"/>
        <v>0</v>
      </c>
      <c r="K586" s="35"/>
      <c r="L586" s="35"/>
      <c r="M586" s="35"/>
      <c r="N586" s="35"/>
      <c r="O586" s="35"/>
      <c r="P586" s="35"/>
    </row>
    <row r="587" spans="1:16">
      <c r="A587" s="219">
        <v>564</v>
      </c>
      <c r="B587" s="260"/>
      <c r="C587" s="261"/>
      <c r="D587" s="262"/>
      <c r="E587" s="262"/>
      <c r="F587" s="262"/>
      <c r="G587" s="264"/>
      <c r="H587" s="150" t="s">
        <v>12</v>
      </c>
      <c r="I587" s="151">
        <f t="shared" si="17"/>
        <v>1</v>
      </c>
      <c r="J587" s="220">
        <f t="shared" si="16"/>
        <v>0</v>
      </c>
      <c r="K587" s="35"/>
      <c r="L587" s="35"/>
      <c r="M587" s="35"/>
      <c r="N587" s="35"/>
      <c r="O587" s="35"/>
      <c r="P587" s="35"/>
    </row>
    <row r="588" spans="1:16">
      <c r="A588" s="219">
        <v>565</v>
      </c>
      <c r="B588" s="260"/>
      <c r="C588" s="261"/>
      <c r="D588" s="262"/>
      <c r="E588" s="262"/>
      <c r="F588" s="262"/>
      <c r="G588" s="264"/>
      <c r="H588" s="150" t="s">
        <v>12</v>
      </c>
      <c r="I588" s="151">
        <f t="shared" si="17"/>
        <v>1</v>
      </c>
      <c r="J588" s="220">
        <f t="shared" si="16"/>
        <v>0</v>
      </c>
      <c r="K588" s="35"/>
      <c r="L588" s="35"/>
      <c r="M588" s="35"/>
      <c r="N588" s="35"/>
      <c r="O588" s="35"/>
      <c r="P588" s="35"/>
    </row>
    <row r="589" spans="1:16">
      <c r="A589" s="219">
        <v>566</v>
      </c>
      <c r="B589" s="260"/>
      <c r="C589" s="261"/>
      <c r="D589" s="262"/>
      <c r="E589" s="262"/>
      <c r="F589" s="262"/>
      <c r="G589" s="264"/>
      <c r="H589" s="150" t="s">
        <v>12</v>
      </c>
      <c r="I589" s="151">
        <f t="shared" si="17"/>
        <v>1</v>
      </c>
      <c r="J589" s="220">
        <f t="shared" si="16"/>
        <v>0</v>
      </c>
      <c r="K589" s="35"/>
      <c r="L589" s="35"/>
      <c r="M589" s="35"/>
      <c r="N589" s="35"/>
      <c r="O589" s="35"/>
      <c r="P589" s="35"/>
    </row>
    <row r="590" spans="1:16">
      <c r="A590" s="219">
        <v>567</v>
      </c>
      <c r="B590" s="260"/>
      <c r="C590" s="261"/>
      <c r="D590" s="262"/>
      <c r="E590" s="262"/>
      <c r="F590" s="262"/>
      <c r="G590" s="264"/>
      <c r="H590" s="150" t="s">
        <v>12</v>
      </c>
      <c r="I590" s="151">
        <f t="shared" si="17"/>
        <v>1</v>
      </c>
      <c r="J590" s="220">
        <f t="shared" si="16"/>
        <v>0</v>
      </c>
      <c r="K590" s="35"/>
      <c r="L590" s="35"/>
      <c r="M590" s="35"/>
      <c r="N590" s="35"/>
      <c r="O590" s="35"/>
      <c r="P590" s="35"/>
    </row>
    <row r="591" spans="1:16">
      <c r="A591" s="219">
        <v>568</v>
      </c>
      <c r="B591" s="260"/>
      <c r="C591" s="261"/>
      <c r="D591" s="262"/>
      <c r="E591" s="262"/>
      <c r="F591" s="262"/>
      <c r="G591" s="264"/>
      <c r="H591" s="150" t="s">
        <v>12</v>
      </c>
      <c r="I591" s="151">
        <f t="shared" si="17"/>
        <v>1</v>
      </c>
      <c r="J591" s="220">
        <f t="shared" si="16"/>
        <v>0</v>
      </c>
      <c r="K591" s="35"/>
      <c r="L591" s="35"/>
      <c r="M591" s="35"/>
      <c r="N591" s="35"/>
      <c r="O591" s="35"/>
      <c r="P591" s="35"/>
    </row>
    <row r="592" spans="1:16">
      <c r="A592" s="219">
        <v>569</v>
      </c>
      <c r="B592" s="260"/>
      <c r="C592" s="261"/>
      <c r="D592" s="262"/>
      <c r="E592" s="262"/>
      <c r="F592" s="262"/>
      <c r="G592" s="264"/>
      <c r="H592" s="150" t="s">
        <v>12</v>
      </c>
      <c r="I592" s="151">
        <f t="shared" si="17"/>
        <v>1</v>
      </c>
      <c r="J592" s="220">
        <f t="shared" si="16"/>
        <v>0</v>
      </c>
      <c r="K592" s="35"/>
      <c r="L592" s="35"/>
      <c r="M592" s="35"/>
      <c r="N592" s="35"/>
      <c r="O592" s="35"/>
      <c r="P592" s="35"/>
    </row>
    <row r="593" spans="1:16">
      <c r="A593" s="219">
        <v>570</v>
      </c>
      <c r="B593" s="260"/>
      <c r="C593" s="261"/>
      <c r="D593" s="262"/>
      <c r="E593" s="262"/>
      <c r="F593" s="262"/>
      <c r="G593" s="264"/>
      <c r="H593" s="150" t="s">
        <v>12</v>
      </c>
      <c r="I593" s="151">
        <f t="shared" si="17"/>
        <v>1</v>
      </c>
      <c r="J593" s="220">
        <f t="shared" si="16"/>
        <v>0</v>
      </c>
      <c r="K593" s="35"/>
      <c r="L593" s="35"/>
      <c r="M593" s="35"/>
      <c r="N593" s="35"/>
      <c r="O593" s="35"/>
      <c r="P593" s="35"/>
    </row>
    <row r="594" spans="1:16">
      <c r="A594" s="219">
        <v>571</v>
      </c>
      <c r="B594" s="260"/>
      <c r="C594" s="261"/>
      <c r="D594" s="262"/>
      <c r="E594" s="262"/>
      <c r="F594" s="262"/>
      <c r="G594" s="264"/>
      <c r="H594" s="150" t="s">
        <v>12</v>
      </c>
      <c r="I594" s="151">
        <f t="shared" si="17"/>
        <v>1</v>
      </c>
      <c r="J594" s="220">
        <f t="shared" si="16"/>
        <v>0</v>
      </c>
      <c r="K594" s="35"/>
      <c r="L594" s="35"/>
      <c r="M594" s="35"/>
      <c r="N594" s="35"/>
      <c r="O594" s="35"/>
      <c r="P594" s="35"/>
    </row>
    <row r="595" spans="1:16">
      <c r="A595" s="219">
        <v>572</v>
      </c>
      <c r="B595" s="260"/>
      <c r="C595" s="261"/>
      <c r="D595" s="262"/>
      <c r="E595" s="262"/>
      <c r="F595" s="262"/>
      <c r="G595" s="264"/>
      <c r="H595" s="150" t="s">
        <v>12</v>
      </c>
      <c r="I595" s="151">
        <f t="shared" si="17"/>
        <v>1</v>
      </c>
      <c r="J595" s="220">
        <f t="shared" si="16"/>
        <v>0</v>
      </c>
      <c r="K595" s="35"/>
      <c r="L595" s="35"/>
      <c r="M595" s="35"/>
      <c r="N595" s="35"/>
      <c r="O595" s="35"/>
      <c r="P595" s="35"/>
    </row>
    <row r="596" spans="1:16">
      <c r="A596" s="219">
        <v>573</v>
      </c>
      <c r="B596" s="260"/>
      <c r="C596" s="261"/>
      <c r="D596" s="262"/>
      <c r="E596" s="262"/>
      <c r="F596" s="262"/>
      <c r="G596" s="264"/>
      <c r="H596" s="150" t="s">
        <v>12</v>
      </c>
      <c r="I596" s="151">
        <f t="shared" si="17"/>
        <v>1</v>
      </c>
      <c r="J596" s="220">
        <f t="shared" si="16"/>
        <v>0</v>
      </c>
      <c r="K596" s="35"/>
      <c r="L596" s="35"/>
      <c r="M596" s="35"/>
      <c r="N596" s="35"/>
      <c r="O596" s="35"/>
      <c r="P596" s="35"/>
    </row>
    <row r="597" spans="1:16">
      <c r="A597" s="219">
        <v>574</v>
      </c>
      <c r="B597" s="260"/>
      <c r="C597" s="261"/>
      <c r="D597" s="262"/>
      <c r="E597" s="262"/>
      <c r="F597" s="262"/>
      <c r="G597" s="264"/>
      <c r="H597" s="150" t="s">
        <v>12</v>
      </c>
      <c r="I597" s="151">
        <f t="shared" si="17"/>
        <v>1</v>
      </c>
      <c r="J597" s="220">
        <f t="shared" si="16"/>
        <v>0</v>
      </c>
      <c r="K597" s="35"/>
      <c r="L597" s="35"/>
      <c r="M597" s="35"/>
      <c r="N597" s="35"/>
      <c r="O597" s="35"/>
      <c r="P597" s="35"/>
    </row>
    <row r="598" spans="1:16">
      <c r="A598" s="219">
        <v>575</v>
      </c>
      <c r="B598" s="260"/>
      <c r="C598" s="261"/>
      <c r="D598" s="262"/>
      <c r="E598" s="262"/>
      <c r="F598" s="262"/>
      <c r="G598" s="264"/>
      <c r="H598" s="150" t="s">
        <v>12</v>
      </c>
      <c r="I598" s="151">
        <f t="shared" si="17"/>
        <v>1</v>
      </c>
      <c r="J598" s="220">
        <f t="shared" si="16"/>
        <v>0</v>
      </c>
      <c r="K598" s="35"/>
      <c r="L598" s="35"/>
      <c r="M598" s="35"/>
      <c r="N598" s="35"/>
      <c r="O598" s="35"/>
      <c r="P598" s="35"/>
    </row>
    <row r="599" spans="1:16">
      <c r="A599" s="219">
        <v>576</v>
      </c>
      <c r="B599" s="260"/>
      <c r="C599" s="261"/>
      <c r="D599" s="262"/>
      <c r="E599" s="262"/>
      <c r="F599" s="262"/>
      <c r="G599" s="264"/>
      <c r="H599" s="150" t="s">
        <v>12</v>
      </c>
      <c r="I599" s="151">
        <f t="shared" si="17"/>
        <v>1</v>
      </c>
      <c r="J599" s="220">
        <f t="shared" si="16"/>
        <v>0</v>
      </c>
      <c r="K599" s="35"/>
      <c r="L599" s="35"/>
      <c r="M599" s="35"/>
      <c r="N599" s="35"/>
      <c r="O599" s="35"/>
      <c r="P599" s="35"/>
    </row>
    <row r="600" spans="1:16">
      <c r="A600" s="219">
        <v>577</v>
      </c>
      <c r="B600" s="260"/>
      <c r="C600" s="261"/>
      <c r="D600" s="262"/>
      <c r="E600" s="262"/>
      <c r="F600" s="262"/>
      <c r="G600" s="264"/>
      <c r="H600" s="150" t="s">
        <v>12</v>
      </c>
      <c r="I600" s="151">
        <f t="shared" si="17"/>
        <v>1</v>
      </c>
      <c r="J600" s="220">
        <f t="shared" ref="J600:J663" si="18">+G600*I600</f>
        <v>0</v>
      </c>
      <c r="K600" s="35"/>
      <c r="L600" s="35"/>
      <c r="M600" s="35"/>
      <c r="N600" s="35"/>
      <c r="O600" s="35"/>
      <c r="P600" s="35"/>
    </row>
    <row r="601" spans="1:16">
      <c r="A601" s="219">
        <v>578</v>
      </c>
      <c r="B601" s="260"/>
      <c r="C601" s="261"/>
      <c r="D601" s="262"/>
      <c r="E601" s="262"/>
      <c r="F601" s="262"/>
      <c r="G601" s="264"/>
      <c r="H601" s="150" t="s">
        <v>12</v>
      </c>
      <c r="I601" s="151">
        <f t="shared" ref="I601:I664" si="19">IF(H601="eur",1,"")</f>
        <v>1</v>
      </c>
      <c r="J601" s="220">
        <f t="shared" si="18"/>
        <v>0</v>
      </c>
      <c r="K601" s="35"/>
      <c r="L601" s="35"/>
      <c r="M601" s="35"/>
      <c r="N601" s="35"/>
      <c r="O601" s="35"/>
      <c r="P601" s="35"/>
    </row>
    <row r="602" spans="1:16">
      <c r="A602" s="219">
        <v>579</v>
      </c>
      <c r="B602" s="260"/>
      <c r="C602" s="261"/>
      <c r="D602" s="262"/>
      <c r="E602" s="262"/>
      <c r="F602" s="262"/>
      <c r="G602" s="264"/>
      <c r="H602" s="150" t="s">
        <v>12</v>
      </c>
      <c r="I602" s="151">
        <f t="shared" si="19"/>
        <v>1</v>
      </c>
      <c r="J602" s="220">
        <f t="shared" si="18"/>
        <v>0</v>
      </c>
      <c r="K602" s="35"/>
      <c r="L602" s="35"/>
      <c r="M602" s="35"/>
      <c r="N602" s="35"/>
      <c r="O602" s="35"/>
      <c r="P602" s="35"/>
    </row>
    <row r="603" spans="1:16">
      <c r="A603" s="219">
        <v>580</v>
      </c>
      <c r="B603" s="260"/>
      <c r="C603" s="261"/>
      <c r="D603" s="262"/>
      <c r="E603" s="262"/>
      <c r="F603" s="262"/>
      <c r="G603" s="264"/>
      <c r="H603" s="150" t="s">
        <v>12</v>
      </c>
      <c r="I603" s="151">
        <f t="shared" si="19"/>
        <v>1</v>
      </c>
      <c r="J603" s="220">
        <f t="shared" si="18"/>
        <v>0</v>
      </c>
      <c r="K603" s="35"/>
      <c r="L603" s="35"/>
      <c r="M603" s="35"/>
      <c r="N603" s="35"/>
      <c r="O603" s="35"/>
      <c r="P603" s="35"/>
    </row>
    <row r="604" spans="1:16">
      <c r="A604" s="219">
        <v>581</v>
      </c>
      <c r="B604" s="260"/>
      <c r="C604" s="261"/>
      <c r="D604" s="262"/>
      <c r="E604" s="262"/>
      <c r="F604" s="262"/>
      <c r="G604" s="264"/>
      <c r="H604" s="150" t="s">
        <v>12</v>
      </c>
      <c r="I604" s="151">
        <f t="shared" si="19"/>
        <v>1</v>
      </c>
      <c r="J604" s="220">
        <f t="shared" si="18"/>
        <v>0</v>
      </c>
      <c r="K604" s="35"/>
      <c r="L604" s="35"/>
      <c r="M604" s="35"/>
      <c r="N604" s="35"/>
      <c r="O604" s="35"/>
      <c r="P604" s="35"/>
    </row>
    <row r="605" spans="1:16">
      <c r="A605" s="219">
        <v>582</v>
      </c>
      <c r="B605" s="260"/>
      <c r="C605" s="261"/>
      <c r="D605" s="262"/>
      <c r="E605" s="262"/>
      <c r="F605" s="262"/>
      <c r="G605" s="264"/>
      <c r="H605" s="150" t="s">
        <v>12</v>
      </c>
      <c r="I605" s="151">
        <f t="shared" si="19"/>
        <v>1</v>
      </c>
      <c r="J605" s="220">
        <f t="shared" si="18"/>
        <v>0</v>
      </c>
      <c r="K605" s="35"/>
      <c r="L605" s="35"/>
      <c r="M605" s="35"/>
      <c r="N605" s="35"/>
      <c r="O605" s="35"/>
      <c r="P605" s="35"/>
    </row>
    <row r="606" spans="1:16">
      <c r="A606" s="219">
        <v>583</v>
      </c>
      <c r="B606" s="260"/>
      <c r="C606" s="261"/>
      <c r="D606" s="262"/>
      <c r="E606" s="262"/>
      <c r="F606" s="262"/>
      <c r="G606" s="264"/>
      <c r="H606" s="150" t="s">
        <v>12</v>
      </c>
      <c r="I606" s="151">
        <f t="shared" si="19"/>
        <v>1</v>
      </c>
      <c r="J606" s="220">
        <f t="shared" si="18"/>
        <v>0</v>
      </c>
      <c r="K606" s="35"/>
      <c r="L606" s="35"/>
      <c r="M606" s="35"/>
      <c r="N606" s="35"/>
      <c r="O606" s="35"/>
      <c r="P606" s="35"/>
    </row>
    <row r="607" spans="1:16">
      <c r="A607" s="219">
        <v>584</v>
      </c>
      <c r="B607" s="260"/>
      <c r="C607" s="261"/>
      <c r="D607" s="262"/>
      <c r="E607" s="262"/>
      <c r="F607" s="262"/>
      <c r="G607" s="264"/>
      <c r="H607" s="150" t="s">
        <v>12</v>
      </c>
      <c r="I607" s="151">
        <f t="shared" si="19"/>
        <v>1</v>
      </c>
      <c r="J607" s="220">
        <f t="shared" si="18"/>
        <v>0</v>
      </c>
      <c r="K607" s="35"/>
      <c r="L607" s="35"/>
      <c r="M607" s="35"/>
      <c r="N607" s="35"/>
      <c r="O607" s="35"/>
      <c r="P607" s="35"/>
    </row>
    <row r="608" spans="1:16">
      <c r="A608" s="219">
        <v>585</v>
      </c>
      <c r="B608" s="260"/>
      <c r="C608" s="261"/>
      <c r="D608" s="262"/>
      <c r="E608" s="262"/>
      <c r="F608" s="262"/>
      <c r="G608" s="264"/>
      <c r="H608" s="150" t="s">
        <v>12</v>
      </c>
      <c r="I608" s="151">
        <f t="shared" si="19"/>
        <v>1</v>
      </c>
      <c r="J608" s="220">
        <f t="shared" si="18"/>
        <v>0</v>
      </c>
      <c r="K608" s="35"/>
      <c r="L608" s="35"/>
      <c r="M608" s="35"/>
      <c r="N608" s="35"/>
      <c r="O608" s="35"/>
      <c r="P608" s="35"/>
    </row>
    <row r="609" spans="1:16">
      <c r="A609" s="219">
        <v>586</v>
      </c>
      <c r="B609" s="260"/>
      <c r="C609" s="261"/>
      <c r="D609" s="262"/>
      <c r="E609" s="262"/>
      <c r="F609" s="262"/>
      <c r="G609" s="264"/>
      <c r="H609" s="150" t="s">
        <v>12</v>
      </c>
      <c r="I609" s="151">
        <f t="shared" si="19"/>
        <v>1</v>
      </c>
      <c r="J609" s="220">
        <f t="shared" si="18"/>
        <v>0</v>
      </c>
      <c r="K609" s="35"/>
      <c r="L609" s="35"/>
      <c r="M609" s="35"/>
      <c r="N609" s="35"/>
      <c r="O609" s="35"/>
      <c r="P609" s="35"/>
    </row>
    <row r="610" spans="1:16">
      <c r="A610" s="219">
        <v>587</v>
      </c>
      <c r="B610" s="260"/>
      <c r="C610" s="261"/>
      <c r="D610" s="262"/>
      <c r="E610" s="262"/>
      <c r="F610" s="262"/>
      <c r="G610" s="264"/>
      <c r="H610" s="150" t="s">
        <v>12</v>
      </c>
      <c r="I610" s="151">
        <f t="shared" si="19"/>
        <v>1</v>
      </c>
      <c r="J610" s="220">
        <f t="shared" si="18"/>
        <v>0</v>
      </c>
      <c r="K610" s="35"/>
      <c r="L610" s="35"/>
      <c r="M610" s="35"/>
      <c r="N610" s="35"/>
      <c r="O610" s="35"/>
      <c r="P610" s="35"/>
    </row>
    <row r="611" spans="1:16">
      <c r="A611" s="219">
        <v>588</v>
      </c>
      <c r="B611" s="260"/>
      <c r="C611" s="261"/>
      <c r="D611" s="262"/>
      <c r="E611" s="262"/>
      <c r="F611" s="262"/>
      <c r="G611" s="264"/>
      <c r="H611" s="150" t="s">
        <v>12</v>
      </c>
      <c r="I611" s="151">
        <f t="shared" si="19"/>
        <v>1</v>
      </c>
      <c r="J611" s="220">
        <f t="shared" si="18"/>
        <v>0</v>
      </c>
      <c r="K611" s="35"/>
      <c r="L611" s="35"/>
      <c r="M611" s="35"/>
      <c r="N611" s="35"/>
      <c r="O611" s="35"/>
      <c r="P611" s="35"/>
    </row>
    <row r="612" spans="1:16">
      <c r="A612" s="219">
        <v>589</v>
      </c>
      <c r="B612" s="260"/>
      <c r="C612" s="261"/>
      <c r="D612" s="262"/>
      <c r="E612" s="262"/>
      <c r="F612" s="262"/>
      <c r="G612" s="264"/>
      <c r="H612" s="150" t="s">
        <v>12</v>
      </c>
      <c r="I612" s="151">
        <f t="shared" si="19"/>
        <v>1</v>
      </c>
      <c r="J612" s="220">
        <f t="shared" si="18"/>
        <v>0</v>
      </c>
      <c r="K612" s="35"/>
      <c r="L612" s="35"/>
      <c r="M612" s="35"/>
      <c r="N612" s="35"/>
      <c r="O612" s="35"/>
      <c r="P612" s="35"/>
    </row>
    <row r="613" spans="1:16">
      <c r="A613" s="219">
        <v>590</v>
      </c>
      <c r="B613" s="260"/>
      <c r="C613" s="261"/>
      <c r="D613" s="262"/>
      <c r="E613" s="262"/>
      <c r="F613" s="262"/>
      <c r="G613" s="264"/>
      <c r="H613" s="150" t="s">
        <v>12</v>
      </c>
      <c r="I613" s="151">
        <f t="shared" si="19"/>
        <v>1</v>
      </c>
      <c r="J613" s="220">
        <f t="shared" si="18"/>
        <v>0</v>
      </c>
      <c r="K613" s="35"/>
      <c r="L613" s="35"/>
      <c r="M613" s="35"/>
      <c r="N613" s="35"/>
      <c r="O613" s="35"/>
      <c r="P613" s="35"/>
    </row>
    <row r="614" spans="1:16">
      <c r="A614" s="219">
        <v>591</v>
      </c>
      <c r="B614" s="260"/>
      <c r="C614" s="261"/>
      <c r="D614" s="262"/>
      <c r="E614" s="262"/>
      <c r="F614" s="262"/>
      <c r="G614" s="264"/>
      <c r="H614" s="150" t="s">
        <v>12</v>
      </c>
      <c r="I614" s="151">
        <f t="shared" si="19"/>
        <v>1</v>
      </c>
      <c r="J614" s="220">
        <f t="shared" si="18"/>
        <v>0</v>
      </c>
      <c r="K614" s="35"/>
      <c r="L614" s="35"/>
      <c r="M614" s="35"/>
      <c r="N614" s="35"/>
      <c r="O614" s="35"/>
      <c r="P614" s="35"/>
    </row>
    <row r="615" spans="1:16">
      <c r="A615" s="219">
        <v>592</v>
      </c>
      <c r="B615" s="260"/>
      <c r="C615" s="261"/>
      <c r="D615" s="262"/>
      <c r="E615" s="262"/>
      <c r="F615" s="262"/>
      <c r="G615" s="264"/>
      <c r="H615" s="150" t="s">
        <v>12</v>
      </c>
      <c r="I615" s="151">
        <f t="shared" si="19"/>
        <v>1</v>
      </c>
      <c r="J615" s="220">
        <f t="shared" si="18"/>
        <v>0</v>
      </c>
      <c r="K615" s="35"/>
      <c r="L615" s="35"/>
      <c r="M615" s="35"/>
      <c r="N615" s="35"/>
      <c r="O615" s="35"/>
      <c r="P615" s="35"/>
    </row>
    <row r="616" spans="1:16">
      <c r="A616" s="219">
        <v>593</v>
      </c>
      <c r="B616" s="260"/>
      <c r="C616" s="261"/>
      <c r="D616" s="262"/>
      <c r="E616" s="262"/>
      <c r="F616" s="262"/>
      <c r="G616" s="264"/>
      <c r="H616" s="150" t="s">
        <v>12</v>
      </c>
      <c r="I616" s="151">
        <f t="shared" si="19"/>
        <v>1</v>
      </c>
      <c r="J616" s="220">
        <f t="shared" si="18"/>
        <v>0</v>
      </c>
      <c r="K616" s="35"/>
      <c r="L616" s="35"/>
      <c r="M616" s="35"/>
      <c r="N616" s="35"/>
      <c r="O616" s="35"/>
      <c r="P616" s="35"/>
    </row>
    <row r="617" spans="1:16">
      <c r="A617" s="219">
        <v>594</v>
      </c>
      <c r="B617" s="260"/>
      <c r="C617" s="261"/>
      <c r="D617" s="262"/>
      <c r="E617" s="262"/>
      <c r="F617" s="262"/>
      <c r="G617" s="264"/>
      <c r="H617" s="150" t="s">
        <v>12</v>
      </c>
      <c r="I617" s="151">
        <f t="shared" si="19"/>
        <v>1</v>
      </c>
      <c r="J617" s="220">
        <f t="shared" si="18"/>
        <v>0</v>
      </c>
      <c r="K617" s="35"/>
      <c r="L617" s="35"/>
      <c r="M617" s="35"/>
      <c r="N617" s="35"/>
      <c r="O617" s="35"/>
      <c r="P617" s="35"/>
    </row>
    <row r="618" spans="1:16">
      <c r="A618" s="219">
        <v>595</v>
      </c>
      <c r="B618" s="260"/>
      <c r="C618" s="261"/>
      <c r="D618" s="262"/>
      <c r="E618" s="262"/>
      <c r="F618" s="262"/>
      <c r="G618" s="264"/>
      <c r="H618" s="150" t="s">
        <v>12</v>
      </c>
      <c r="I618" s="151">
        <f t="shared" si="19"/>
        <v>1</v>
      </c>
      <c r="J618" s="220">
        <f t="shared" si="18"/>
        <v>0</v>
      </c>
      <c r="K618" s="35"/>
      <c r="L618" s="35"/>
      <c r="M618" s="35"/>
      <c r="N618" s="35"/>
      <c r="O618" s="35"/>
      <c r="P618" s="35"/>
    </row>
    <row r="619" spans="1:16">
      <c r="A619" s="219">
        <v>596</v>
      </c>
      <c r="B619" s="260"/>
      <c r="C619" s="261"/>
      <c r="D619" s="262"/>
      <c r="E619" s="262"/>
      <c r="F619" s="262"/>
      <c r="G619" s="264"/>
      <c r="H619" s="150" t="s">
        <v>12</v>
      </c>
      <c r="I619" s="151">
        <f t="shared" si="19"/>
        <v>1</v>
      </c>
      <c r="J619" s="220">
        <f t="shared" si="18"/>
        <v>0</v>
      </c>
      <c r="K619" s="35"/>
      <c r="L619" s="35"/>
      <c r="M619" s="35"/>
      <c r="N619" s="35"/>
      <c r="O619" s="35"/>
      <c r="P619" s="35"/>
    </row>
    <row r="620" spans="1:16">
      <c r="A620" s="219">
        <v>597</v>
      </c>
      <c r="B620" s="260"/>
      <c r="C620" s="261"/>
      <c r="D620" s="262"/>
      <c r="E620" s="262"/>
      <c r="F620" s="262"/>
      <c r="G620" s="264"/>
      <c r="H620" s="150" t="s">
        <v>12</v>
      </c>
      <c r="I620" s="151">
        <f t="shared" si="19"/>
        <v>1</v>
      </c>
      <c r="J620" s="220">
        <f t="shared" si="18"/>
        <v>0</v>
      </c>
      <c r="K620" s="35"/>
      <c r="L620" s="35"/>
      <c r="M620" s="35"/>
      <c r="N620" s="35"/>
      <c r="O620" s="35"/>
      <c r="P620" s="35"/>
    </row>
    <row r="621" spans="1:16">
      <c r="A621" s="219">
        <v>598</v>
      </c>
      <c r="B621" s="260"/>
      <c r="C621" s="261"/>
      <c r="D621" s="262"/>
      <c r="E621" s="262"/>
      <c r="F621" s="262"/>
      <c r="G621" s="264"/>
      <c r="H621" s="150" t="s">
        <v>12</v>
      </c>
      <c r="I621" s="151">
        <f t="shared" si="19"/>
        <v>1</v>
      </c>
      <c r="J621" s="220">
        <f t="shared" si="18"/>
        <v>0</v>
      </c>
      <c r="K621" s="35"/>
      <c r="L621" s="35"/>
      <c r="M621" s="35"/>
      <c r="N621" s="35"/>
      <c r="O621" s="35"/>
      <c r="P621" s="35"/>
    </row>
    <row r="622" spans="1:16">
      <c r="A622" s="219">
        <v>599</v>
      </c>
      <c r="B622" s="260"/>
      <c r="C622" s="261"/>
      <c r="D622" s="262"/>
      <c r="E622" s="262"/>
      <c r="F622" s="262"/>
      <c r="G622" s="264"/>
      <c r="H622" s="150" t="s">
        <v>12</v>
      </c>
      <c r="I622" s="151">
        <f t="shared" si="19"/>
        <v>1</v>
      </c>
      <c r="J622" s="220">
        <f t="shared" si="18"/>
        <v>0</v>
      </c>
      <c r="K622" s="35"/>
      <c r="L622" s="35"/>
      <c r="M622" s="35"/>
      <c r="N622" s="35"/>
      <c r="O622" s="35"/>
      <c r="P622" s="35"/>
    </row>
    <row r="623" spans="1:16">
      <c r="A623" s="219">
        <v>600</v>
      </c>
      <c r="B623" s="260"/>
      <c r="C623" s="261"/>
      <c r="D623" s="262"/>
      <c r="E623" s="262"/>
      <c r="F623" s="262"/>
      <c r="G623" s="264"/>
      <c r="H623" s="150" t="s">
        <v>12</v>
      </c>
      <c r="I623" s="151">
        <f t="shared" si="19"/>
        <v>1</v>
      </c>
      <c r="J623" s="220">
        <f t="shared" si="18"/>
        <v>0</v>
      </c>
      <c r="K623" s="35"/>
      <c r="L623" s="35"/>
      <c r="M623" s="35"/>
      <c r="N623" s="35"/>
      <c r="O623" s="35"/>
      <c r="P623" s="35"/>
    </row>
    <row r="624" spans="1:16">
      <c r="A624" s="219">
        <v>601</v>
      </c>
      <c r="B624" s="260"/>
      <c r="C624" s="261"/>
      <c r="D624" s="262"/>
      <c r="E624" s="262"/>
      <c r="F624" s="262"/>
      <c r="G624" s="264"/>
      <c r="H624" s="150" t="s">
        <v>12</v>
      </c>
      <c r="I624" s="151">
        <f t="shared" si="19"/>
        <v>1</v>
      </c>
      <c r="J624" s="220">
        <f t="shared" si="18"/>
        <v>0</v>
      </c>
      <c r="K624" s="35"/>
      <c r="L624" s="35"/>
      <c r="M624" s="35"/>
      <c r="N624" s="35"/>
      <c r="O624" s="35"/>
      <c r="P624" s="35"/>
    </row>
    <row r="625" spans="1:16">
      <c r="A625" s="219">
        <v>602</v>
      </c>
      <c r="B625" s="260"/>
      <c r="C625" s="261"/>
      <c r="D625" s="262"/>
      <c r="E625" s="262"/>
      <c r="F625" s="262"/>
      <c r="G625" s="264"/>
      <c r="H625" s="150" t="s">
        <v>12</v>
      </c>
      <c r="I625" s="151">
        <f t="shared" si="19"/>
        <v>1</v>
      </c>
      <c r="J625" s="220">
        <f t="shared" si="18"/>
        <v>0</v>
      </c>
      <c r="K625" s="35"/>
      <c r="L625" s="35"/>
      <c r="M625" s="35"/>
      <c r="N625" s="35"/>
      <c r="O625" s="35"/>
      <c r="P625" s="35"/>
    </row>
    <row r="626" spans="1:16">
      <c r="A626" s="219">
        <v>603</v>
      </c>
      <c r="B626" s="260"/>
      <c r="C626" s="261"/>
      <c r="D626" s="262"/>
      <c r="E626" s="262"/>
      <c r="F626" s="262"/>
      <c r="G626" s="264"/>
      <c r="H626" s="150" t="s">
        <v>12</v>
      </c>
      <c r="I626" s="151">
        <f t="shared" si="19"/>
        <v>1</v>
      </c>
      <c r="J626" s="220">
        <f t="shared" si="18"/>
        <v>0</v>
      </c>
      <c r="K626" s="35"/>
      <c r="L626" s="35"/>
      <c r="M626" s="35"/>
      <c r="N626" s="35"/>
      <c r="O626" s="35"/>
      <c r="P626" s="35"/>
    </row>
    <row r="627" spans="1:16">
      <c r="A627" s="219">
        <v>604</v>
      </c>
      <c r="B627" s="260"/>
      <c r="C627" s="261"/>
      <c r="D627" s="262"/>
      <c r="E627" s="262"/>
      <c r="F627" s="262"/>
      <c r="G627" s="264"/>
      <c r="H627" s="150" t="s">
        <v>12</v>
      </c>
      <c r="I627" s="151">
        <f t="shared" si="19"/>
        <v>1</v>
      </c>
      <c r="J627" s="220">
        <f t="shared" si="18"/>
        <v>0</v>
      </c>
      <c r="K627" s="35"/>
      <c r="L627" s="35"/>
      <c r="M627" s="35"/>
      <c r="N627" s="35"/>
      <c r="O627" s="35"/>
      <c r="P627" s="35"/>
    </row>
    <row r="628" spans="1:16">
      <c r="A628" s="219">
        <v>605</v>
      </c>
      <c r="B628" s="260"/>
      <c r="C628" s="261"/>
      <c r="D628" s="262"/>
      <c r="E628" s="262"/>
      <c r="F628" s="262"/>
      <c r="G628" s="264"/>
      <c r="H628" s="150" t="s">
        <v>12</v>
      </c>
      <c r="I628" s="151">
        <f t="shared" si="19"/>
        <v>1</v>
      </c>
      <c r="J628" s="220">
        <f t="shared" si="18"/>
        <v>0</v>
      </c>
      <c r="K628" s="35"/>
      <c r="L628" s="35"/>
      <c r="M628" s="35"/>
      <c r="N628" s="35"/>
      <c r="O628" s="35"/>
      <c r="P628" s="35"/>
    </row>
    <row r="629" spans="1:16">
      <c r="A629" s="219">
        <v>606</v>
      </c>
      <c r="B629" s="260"/>
      <c r="C629" s="261"/>
      <c r="D629" s="262"/>
      <c r="E629" s="262"/>
      <c r="F629" s="262"/>
      <c r="G629" s="264"/>
      <c r="H629" s="150" t="s">
        <v>12</v>
      </c>
      <c r="I629" s="151">
        <f t="shared" si="19"/>
        <v>1</v>
      </c>
      <c r="J629" s="220">
        <f t="shared" si="18"/>
        <v>0</v>
      </c>
      <c r="K629" s="35"/>
      <c r="L629" s="35"/>
      <c r="M629" s="35"/>
      <c r="N629" s="35"/>
      <c r="O629" s="35"/>
      <c r="P629" s="35"/>
    </row>
    <row r="630" spans="1:16">
      <c r="A630" s="219">
        <v>607</v>
      </c>
      <c r="B630" s="260"/>
      <c r="C630" s="261"/>
      <c r="D630" s="262"/>
      <c r="E630" s="262"/>
      <c r="F630" s="262"/>
      <c r="G630" s="264"/>
      <c r="H630" s="150" t="s">
        <v>12</v>
      </c>
      <c r="I630" s="151">
        <f t="shared" si="19"/>
        <v>1</v>
      </c>
      <c r="J630" s="220">
        <f t="shared" si="18"/>
        <v>0</v>
      </c>
      <c r="K630" s="35"/>
      <c r="L630" s="35"/>
      <c r="M630" s="35"/>
      <c r="N630" s="35"/>
      <c r="O630" s="35"/>
      <c r="P630" s="35"/>
    </row>
    <row r="631" spans="1:16">
      <c r="A631" s="219">
        <v>608</v>
      </c>
      <c r="B631" s="260"/>
      <c r="C631" s="261"/>
      <c r="D631" s="262"/>
      <c r="E631" s="262"/>
      <c r="F631" s="262"/>
      <c r="G631" s="264"/>
      <c r="H631" s="150" t="s">
        <v>12</v>
      </c>
      <c r="I631" s="151">
        <f t="shared" si="19"/>
        <v>1</v>
      </c>
      <c r="J631" s="220">
        <f t="shared" si="18"/>
        <v>0</v>
      </c>
      <c r="K631" s="35"/>
      <c r="L631" s="35"/>
      <c r="M631" s="35"/>
      <c r="N631" s="35"/>
      <c r="O631" s="35"/>
      <c r="P631" s="35"/>
    </row>
    <row r="632" spans="1:16">
      <c r="A632" s="219">
        <v>609</v>
      </c>
      <c r="B632" s="260"/>
      <c r="C632" s="261"/>
      <c r="D632" s="262"/>
      <c r="E632" s="262"/>
      <c r="F632" s="262"/>
      <c r="G632" s="264"/>
      <c r="H632" s="150" t="s">
        <v>12</v>
      </c>
      <c r="I632" s="151">
        <f t="shared" si="19"/>
        <v>1</v>
      </c>
      <c r="J632" s="220">
        <f t="shared" si="18"/>
        <v>0</v>
      </c>
      <c r="K632" s="35"/>
      <c r="L632" s="35"/>
      <c r="M632" s="35"/>
      <c r="N632" s="35"/>
      <c r="O632" s="35"/>
      <c r="P632" s="35"/>
    </row>
    <row r="633" spans="1:16">
      <c r="A633" s="219">
        <v>610</v>
      </c>
      <c r="B633" s="260"/>
      <c r="C633" s="261"/>
      <c r="D633" s="262"/>
      <c r="E633" s="262"/>
      <c r="F633" s="262"/>
      <c r="G633" s="264"/>
      <c r="H633" s="150" t="s">
        <v>12</v>
      </c>
      <c r="I633" s="151">
        <f t="shared" si="19"/>
        <v>1</v>
      </c>
      <c r="J633" s="220">
        <f t="shared" si="18"/>
        <v>0</v>
      </c>
      <c r="K633" s="35"/>
      <c r="L633" s="35"/>
      <c r="M633" s="35"/>
      <c r="N633" s="35"/>
      <c r="O633" s="35"/>
      <c r="P633" s="35"/>
    </row>
    <row r="634" spans="1:16">
      <c r="A634" s="219">
        <v>611</v>
      </c>
      <c r="B634" s="260"/>
      <c r="C634" s="261"/>
      <c r="D634" s="262"/>
      <c r="E634" s="262"/>
      <c r="F634" s="262"/>
      <c r="G634" s="264"/>
      <c r="H634" s="150" t="s">
        <v>12</v>
      </c>
      <c r="I634" s="151">
        <f t="shared" si="19"/>
        <v>1</v>
      </c>
      <c r="J634" s="220">
        <f t="shared" si="18"/>
        <v>0</v>
      </c>
      <c r="K634" s="35"/>
      <c r="L634" s="35"/>
      <c r="M634" s="35"/>
      <c r="N634" s="35"/>
      <c r="O634" s="35"/>
      <c r="P634" s="35"/>
    </row>
    <row r="635" spans="1:16">
      <c r="A635" s="219">
        <v>612</v>
      </c>
      <c r="B635" s="260"/>
      <c r="C635" s="261"/>
      <c r="D635" s="262"/>
      <c r="E635" s="262"/>
      <c r="F635" s="262"/>
      <c r="G635" s="264"/>
      <c r="H635" s="150" t="s">
        <v>12</v>
      </c>
      <c r="I635" s="151">
        <f t="shared" si="19"/>
        <v>1</v>
      </c>
      <c r="J635" s="220">
        <f t="shared" si="18"/>
        <v>0</v>
      </c>
      <c r="K635" s="35"/>
      <c r="L635" s="35"/>
      <c r="M635" s="35"/>
      <c r="N635" s="35"/>
      <c r="O635" s="35"/>
      <c r="P635" s="35"/>
    </row>
    <row r="636" spans="1:16">
      <c r="A636" s="219">
        <v>613</v>
      </c>
      <c r="B636" s="260"/>
      <c r="C636" s="261"/>
      <c r="D636" s="262"/>
      <c r="E636" s="262"/>
      <c r="F636" s="262"/>
      <c r="G636" s="264"/>
      <c r="H636" s="150" t="s">
        <v>12</v>
      </c>
      <c r="I636" s="151">
        <f t="shared" si="19"/>
        <v>1</v>
      </c>
      <c r="J636" s="220">
        <f t="shared" si="18"/>
        <v>0</v>
      </c>
      <c r="K636" s="35"/>
      <c r="L636" s="35"/>
      <c r="M636" s="35"/>
      <c r="N636" s="35"/>
      <c r="O636" s="35"/>
      <c r="P636" s="35"/>
    </row>
    <row r="637" spans="1:16">
      <c r="A637" s="219">
        <v>614</v>
      </c>
      <c r="B637" s="260"/>
      <c r="C637" s="261"/>
      <c r="D637" s="262"/>
      <c r="E637" s="262"/>
      <c r="F637" s="262"/>
      <c r="G637" s="264"/>
      <c r="H637" s="150" t="s">
        <v>12</v>
      </c>
      <c r="I637" s="151">
        <f t="shared" si="19"/>
        <v>1</v>
      </c>
      <c r="J637" s="220">
        <f t="shared" si="18"/>
        <v>0</v>
      </c>
      <c r="K637" s="35"/>
      <c r="L637" s="35"/>
      <c r="M637" s="35"/>
      <c r="N637" s="35"/>
      <c r="O637" s="35"/>
      <c r="P637" s="35"/>
    </row>
    <row r="638" spans="1:16">
      <c r="A638" s="219">
        <v>615</v>
      </c>
      <c r="B638" s="260"/>
      <c r="C638" s="261"/>
      <c r="D638" s="262"/>
      <c r="E638" s="262"/>
      <c r="F638" s="262"/>
      <c r="G638" s="264"/>
      <c r="H638" s="150" t="s">
        <v>12</v>
      </c>
      <c r="I638" s="151">
        <f t="shared" si="19"/>
        <v>1</v>
      </c>
      <c r="J638" s="220">
        <f t="shared" si="18"/>
        <v>0</v>
      </c>
      <c r="K638" s="35"/>
      <c r="L638" s="35"/>
      <c r="M638" s="35"/>
      <c r="N638" s="35"/>
      <c r="O638" s="35"/>
      <c r="P638" s="35"/>
    </row>
    <row r="639" spans="1:16">
      <c r="A639" s="219">
        <v>616</v>
      </c>
      <c r="B639" s="260"/>
      <c r="C639" s="261"/>
      <c r="D639" s="262"/>
      <c r="E639" s="262"/>
      <c r="F639" s="262"/>
      <c r="G639" s="264"/>
      <c r="H639" s="150" t="s">
        <v>12</v>
      </c>
      <c r="I639" s="151">
        <f t="shared" si="19"/>
        <v>1</v>
      </c>
      <c r="J639" s="220">
        <f t="shared" si="18"/>
        <v>0</v>
      </c>
      <c r="K639" s="35"/>
      <c r="L639" s="35"/>
      <c r="M639" s="35"/>
      <c r="N639" s="35"/>
      <c r="O639" s="35"/>
      <c r="P639" s="35"/>
    </row>
    <row r="640" spans="1:16">
      <c r="A640" s="219">
        <v>617</v>
      </c>
      <c r="B640" s="260"/>
      <c r="C640" s="261"/>
      <c r="D640" s="262"/>
      <c r="E640" s="262"/>
      <c r="F640" s="262"/>
      <c r="G640" s="264"/>
      <c r="H640" s="150" t="s">
        <v>12</v>
      </c>
      <c r="I640" s="151">
        <f t="shared" si="19"/>
        <v>1</v>
      </c>
      <c r="J640" s="220">
        <f t="shared" si="18"/>
        <v>0</v>
      </c>
      <c r="K640" s="35"/>
      <c r="L640" s="35"/>
      <c r="M640" s="35"/>
      <c r="N640" s="35"/>
      <c r="O640" s="35"/>
      <c r="P640" s="35"/>
    </row>
    <row r="641" spans="1:16">
      <c r="A641" s="219">
        <v>618</v>
      </c>
      <c r="B641" s="260"/>
      <c r="C641" s="261"/>
      <c r="D641" s="262"/>
      <c r="E641" s="262"/>
      <c r="F641" s="262"/>
      <c r="G641" s="264"/>
      <c r="H641" s="150" t="s">
        <v>12</v>
      </c>
      <c r="I641" s="151">
        <f t="shared" si="19"/>
        <v>1</v>
      </c>
      <c r="J641" s="220">
        <f t="shared" si="18"/>
        <v>0</v>
      </c>
      <c r="K641" s="35"/>
      <c r="L641" s="35"/>
      <c r="M641" s="35"/>
      <c r="N641" s="35"/>
      <c r="O641" s="35"/>
      <c r="P641" s="35"/>
    </row>
    <row r="642" spans="1:16">
      <c r="A642" s="219">
        <v>619</v>
      </c>
      <c r="B642" s="260"/>
      <c r="C642" s="261"/>
      <c r="D642" s="262"/>
      <c r="E642" s="262"/>
      <c r="F642" s="262"/>
      <c r="G642" s="264"/>
      <c r="H642" s="150" t="s">
        <v>12</v>
      </c>
      <c r="I642" s="151">
        <f t="shared" si="19"/>
        <v>1</v>
      </c>
      <c r="J642" s="220">
        <f t="shared" si="18"/>
        <v>0</v>
      </c>
      <c r="K642" s="35"/>
      <c r="L642" s="35"/>
      <c r="M642" s="35"/>
      <c r="N642" s="35"/>
      <c r="O642" s="35"/>
      <c r="P642" s="35"/>
    </row>
    <row r="643" spans="1:16">
      <c r="A643" s="219">
        <v>620</v>
      </c>
      <c r="B643" s="260"/>
      <c r="C643" s="261"/>
      <c r="D643" s="262"/>
      <c r="E643" s="262"/>
      <c r="F643" s="262"/>
      <c r="G643" s="264"/>
      <c r="H643" s="150" t="s">
        <v>12</v>
      </c>
      <c r="I643" s="151">
        <f t="shared" si="19"/>
        <v>1</v>
      </c>
      <c r="J643" s="220">
        <f t="shared" si="18"/>
        <v>0</v>
      </c>
      <c r="K643" s="35"/>
      <c r="L643" s="35"/>
      <c r="M643" s="35"/>
      <c r="N643" s="35"/>
      <c r="O643" s="35"/>
      <c r="P643" s="35"/>
    </row>
    <row r="644" spans="1:16">
      <c r="A644" s="219">
        <v>621</v>
      </c>
      <c r="B644" s="260"/>
      <c r="C644" s="261"/>
      <c r="D644" s="262"/>
      <c r="E644" s="262"/>
      <c r="F644" s="262"/>
      <c r="G644" s="264"/>
      <c r="H644" s="150" t="s">
        <v>12</v>
      </c>
      <c r="I644" s="151">
        <f t="shared" si="19"/>
        <v>1</v>
      </c>
      <c r="J644" s="220">
        <f t="shared" si="18"/>
        <v>0</v>
      </c>
      <c r="K644" s="35"/>
      <c r="L644" s="35"/>
      <c r="M644" s="35"/>
      <c r="N644" s="35"/>
      <c r="O644" s="35"/>
      <c r="P644" s="35"/>
    </row>
    <row r="645" spans="1:16">
      <c r="A645" s="219">
        <v>622</v>
      </c>
      <c r="B645" s="260"/>
      <c r="C645" s="261"/>
      <c r="D645" s="262"/>
      <c r="E645" s="262"/>
      <c r="F645" s="262"/>
      <c r="G645" s="264"/>
      <c r="H645" s="150" t="s">
        <v>12</v>
      </c>
      <c r="I645" s="151">
        <f t="shared" si="19"/>
        <v>1</v>
      </c>
      <c r="J645" s="220">
        <f t="shared" si="18"/>
        <v>0</v>
      </c>
      <c r="K645" s="35"/>
      <c r="L645" s="35"/>
      <c r="M645" s="35"/>
      <c r="N645" s="35"/>
      <c r="O645" s="35"/>
      <c r="P645" s="35"/>
    </row>
    <row r="646" spans="1:16">
      <c r="A646" s="219">
        <v>623</v>
      </c>
      <c r="B646" s="260"/>
      <c r="C646" s="261"/>
      <c r="D646" s="262"/>
      <c r="E646" s="262"/>
      <c r="F646" s="262"/>
      <c r="G646" s="264"/>
      <c r="H646" s="150" t="s">
        <v>12</v>
      </c>
      <c r="I646" s="151">
        <f t="shared" si="19"/>
        <v>1</v>
      </c>
      <c r="J646" s="220">
        <f t="shared" si="18"/>
        <v>0</v>
      </c>
      <c r="K646" s="35"/>
      <c r="L646" s="35"/>
      <c r="M646" s="35"/>
      <c r="N646" s="35"/>
      <c r="O646" s="35"/>
      <c r="P646" s="35"/>
    </row>
    <row r="647" spans="1:16">
      <c r="A647" s="219">
        <v>624</v>
      </c>
      <c r="B647" s="260"/>
      <c r="C647" s="261"/>
      <c r="D647" s="262"/>
      <c r="E647" s="262"/>
      <c r="F647" s="262"/>
      <c r="G647" s="264"/>
      <c r="H647" s="150" t="s">
        <v>12</v>
      </c>
      <c r="I647" s="151">
        <f t="shared" si="19"/>
        <v>1</v>
      </c>
      <c r="J647" s="220">
        <f t="shared" si="18"/>
        <v>0</v>
      </c>
      <c r="K647" s="35"/>
      <c r="L647" s="35"/>
      <c r="M647" s="35"/>
      <c r="N647" s="35"/>
      <c r="O647" s="35"/>
      <c r="P647" s="35"/>
    </row>
    <row r="648" spans="1:16">
      <c r="A648" s="219">
        <v>625</v>
      </c>
      <c r="B648" s="260"/>
      <c r="C648" s="261"/>
      <c r="D648" s="262"/>
      <c r="E648" s="262"/>
      <c r="F648" s="262"/>
      <c r="G648" s="264"/>
      <c r="H648" s="150" t="s">
        <v>12</v>
      </c>
      <c r="I648" s="151">
        <f t="shared" si="19"/>
        <v>1</v>
      </c>
      <c r="J648" s="220">
        <f t="shared" si="18"/>
        <v>0</v>
      </c>
      <c r="K648" s="35"/>
      <c r="L648" s="35"/>
      <c r="M648" s="35"/>
      <c r="N648" s="35"/>
      <c r="O648" s="35"/>
      <c r="P648" s="35"/>
    </row>
    <row r="649" spans="1:16">
      <c r="A649" s="219">
        <v>626</v>
      </c>
      <c r="B649" s="260"/>
      <c r="C649" s="261"/>
      <c r="D649" s="262"/>
      <c r="E649" s="262"/>
      <c r="F649" s="262"/>
      <c r="G649" s="264"/>
      <c r="H649" s="150" t="s">
        <v>12</v>
      </c>
      <c r="I649" s="151">
        <f t="shared" si="19"/>
        <v>1</v>
      </c>
      <c r="J649" s="220">
        <f t="shared" si="18"/>
        <v>0</v>
      </c>
      <c r="K649" s="35"/>
      <c r="L649" s="35"/>
      <c r="M649" s="35"/>
      <c r="N649" s="35"/>
      <c r="O649" s="35"/>
      <c r="P649" s="35"/>
    </row>
    <row r="650" spans="1:16">
      <c r="A650" s="219">
        <v>627</v>
      </c>
      <c r="B650" s="260"/>
      <c r="C650" s="261"/>
      <c r="D650" s="262"/>
      <c r="E650" s="262"/>
      <c r="F650" s="262"/>
      <c r="G650" s="264"/>
      <c r="H650" s="150" t="s">
        <v>12</v>
      </c>
      <c r="I650" s="151">
        <f t="shared" si="19"/>
        <v>1</v>
      </c>
      <c r="J650" s="220">
        <f t="shared" si="18"/>
        <v>0</v>
      </c>
      <c r="K650" s="35"/>
      <c r="L650" s="35"/>
      <c r="M650" s="35"/>
      <c r="N650" s="35"/>
      <c r="O650" s="35"/>
      <c r="P650" s="35"/>
    </row>
    <row r="651" spans="1:16">
      <c r="A651" s="219">
        <v>628</v>
      </c>
      <c r="B651" s="260"/>
      <c r="C651" s="261"/>
      <c r="D651" s="262"/>
      <c r="E651" s="262"/>
      <c r="F651" s="262"/>
      <c r="G651" s="264"/>
      <c r="H651" s="150" t="s">
        <v>12</v>
      </c>
      <c r="I651" s="151">
        <f t="shared" si="19"/>
        <v>1</v>
      </c>
      <c r="J651" s="220">
        <f t="shared" si="18"/>
        <v>0</v>
      </c>
      <c r="K651" s="35"/>
      <c r="L651" s="35"/>
      <c r="M651" s="35"/>
      <c r="N651" s="35"/>
      <c r="O651" s="35"/>
      <c r="P651" s="35"/>
    </row>
    <row r="652" spans="1:16">
      <c r="A652" s="219">
        <v>629</v>
      </c>
      <c r="B652" s="260"/>
      <c r="C652" s="261"/>
      <c r="D652" s="262"/>
      <c r="E652" s="262"/>
      <c r="F652" s="262"/>
      <c r="G652" s="264"/>
      <c r="H652" s="150" t="s">
        <v>12</v>
      </c>
      <c r="I652" s="151">
        <f t="shared" si="19"/>
        <v>1</v>
      </c>
      <c r="J652" s="220">
        <f t="shared" si="18"/>
        <v>0</v>
      </c>
      <c r="K652" s="35"/>
      <c r="L652" s="35"/>
      <c r="M652" s="35"/>
      <c r="N652" s="35"/>
      <c r="O652" s="35"/>
      <c r="P652" s="35"/>
    </row>
    <row r="653" spans="1:16">
      <c r="A653" s="219">
        <v>630</v>
      </c>
      <c r="B653" s="260"/>
      <c r="C653" s="261"/>
      <c r="D653" s="262"/>
      <c r="E653" s="262"/>
      <c r="F653" s="262"/>
      <c r="G653" s="264"/>
      <c r="H653" s="150" t="s">
        <v>12</v>
      </c>
      <c r="I653" s="151">
        <f t="shared" si="19"/>
        <v>1</v>
      </c>
      <c r="J653" s="220">
        <f t="shared" si="18"/>
        <v>0</v>
      </c>
      <c r="K653" s="35"/>
      <c r="L653" s="35"/>
      <c r="M653" s="35"/>
      <c r="N653" s="35"/>
      <c r="O653" s="35"/>
      <c r="P653" s="35"/>
    </row>
    <row r="654" spans="1:16">
      <c r="A654" s="219">
        <v>631</v>
      </c>
      <c r="B654" s="260"/>
      <c r="C654" s="261"/>
      <c r="D654" s="262"/>
      <c r="E654" s="262"/>
      <c r="F654" s="262"/>
      <c r="G654" s="264"/>
      <c r="H654" s="150" t="s">
        <v>12</v>
      </c>
      <c r="I654" s="151">
        <f t="shared" si="19"/>
        <v>1</v>
      </c>
      <c r="J654" s="220">
        <f t="shared" si="18"/>
        <v>0</v>
      </c>
      <c r="K654" s="35"/>
      <c r="L654" s="35"/>
      <c r="M654" s="35"/>
      <c r="N654" s="35"/>
      <c r="O654" s="35"/>
      <c r="P654" s="35"/>
    </row>
    <row r="655" spans="1:16">
      <c r="A655" s="219">
        <v>632</v>
      </c>
      <c r="B655" s="260"/>
      <c r="C655" s="261"/>
      <c r="D655" s="262"/>
      <c r="E655" s="262"/>
      <c r="F655" s="262"/>
      <c r="G655" s="264"/>
      <c r="H655" s="150" t="s">
        <v>12</v>
      </c>
      <c r="I655" s="151">
        <f t="shared" si="19"/>
        <v>1</v>
      </c>
      <c r="J655" s="220">
        <f t="shared" si="18"/>
        <v>0</v>
      </c>
      <c r="K655" s="35"/>
      <c r="L655" s="35"/>
      <c r="M655" s="35"/>
      <c r="N655" s="35"/>
      <c r="O655" s="35"/>
      <c r="P655" s="35"/>
    </row>
    <row r="656" spans="1:16">
      <c r="A656" s="219">
        <v>633</v>
      </c>
      <c r="B656" s="260"/>
      <c r="C656" s="261"/>
      <c r="D656" s="262"/>
      <c r="E656" s="262"/>
      <c r="F656" s="262"/>
      <c r="G656" s="264"/>
      <c r="H656" s="150" t="s">
        <v>12</v>
      </c>
      <c r="I656" s="151">
        <f t="shared" si="19"/>
        <v>1</v>
      </c>
      <c r="J656" s="220">
        <f t="shared" si="18"/>
        <v>0</v>
      </c>
      <c r="K656" s="35"/>
      <c r="L656" s="35"/>
      <c r="M656" s="35"/>
      <c r="N656" s="35"/>
      <c r="O656" s="35"/>
      <c r="P656" s="35"/>
    </row>
    <row r="657" spans="1:16">
      <c r="A657" s="219">
        <v>634</v>
      </c>
      <c r="B657" s="260"/>
      <c r="C657" s="261"/>
      <c r="D657" s="262"/>
      <c r="E657" s="262"/>
      <c r="F657" s="262"/>
      <c r="G657" s="264"/>
      <c r="H657" s="150" t="s">
        <v>12</v>
      </c>
      <c r="I657" s="151">
        <f t="shared" si="19"/>
        <v>1</v>
      </c>
      <c r="J657" s="220">
        <f t="shared" si="18"/>
        <v>0</v>
      </c>
      <c r="K657" s="35"/>
      <c r="L657" s="35"/>
      <c r="M657" s="35"/>
      <c r="N657" s="35"/>
      <c r="O657" s="35"/>
      <c r="P657" s="35"/>
    </row>
    <row r="658" spans="1:16">
      <c r="A658" s="219">
        <v>635</v>
      </c>
      <c r="B658" s="260"/>
      <c r="C658" s="261"/>
      <c r="D658" s="262"/>
      <c r="E658" s="262"/>
      <c r="F658" s="262"/>
      <c r="G658" s="264"/>
      <c r="H658" s="150" t="s">
        <v>12</v>
      </c>
      <c r="I658" s="151">
        <f t="shared" si="19"/>
        <v>1</v>
      </c>
      <c r="J658" s="220">
        <f t="shared" si="18"/>
        <v>0</v>
      </c>
      <c r="K658" s="35"/>
      <c r="L658" s="35"/>
      <c r="M658" s="35"/>
      <c r="N658" s="35"/>
      <c r="O658" s="35"/>
      <c r="P658" s="35"/>
    </row>
    <row r="659" spans="1:16">
      <c r="A659" s="219">
        <v>636</v>
      </c>
      <c r="B659" s="260"/>
      <c r="C659" s="261"/>
      <c r="D659" s="262"/>
      <c r="E659" s="262"/>
      <c r="F659" s="262"/>
      <c r="G659" s="264"/>
      <c r="H659" s="150" t="s">
        <v>12</v>
      </c>
      <c r="I659" s="151">
        <f t="shared" si="19"/>
        <v>1</v>
      </c>
      <c r="J659" s="220">
        <f t="shared" si="18"/>
        <v>0</v>
      </c>
      <c r="K659" s="35"/>
      <c r="L659" s="35"/>
      <c r="M659" s="35"/>
      <c r="N659" s="35"/>
      <c r="O659" s="35"/>
      <c r="P659" s="35"/>
    </row>
    <row r="660" spans="1:16">
      <c r="A660" s="219">
        <v>637</v>
      </c>
      <c r="B660" s="260"/>
      <c r="C660" s="261"/>
      <c r="D660" s="262"/>
      <c r="E660" s="262"/>
      <c r="F660" s="262"/>
      <c r="G660" s="264"/>
      <c r="H660" s="150" t="s">
        <v>12</v>
      </c>
      <c r="I660" s="151">
        <f t="shared" si="19"/>
        <v>1</v>
      </c>
      <c r="J660" s="220">
        <f t="shared" si="18"/>
        <v>0</v>
      </c>
      <c r="K660" s="35"/>
      <c r="L660" s="35"/>
      <c r="M660" s="35"/>
      <c r="N660" s="35"/>
      <c r="O660" s="35"/>
      <c r="P660" s="35"/>
    </row>
    <row r="661" spans="1:16">
      <c r="A661" s="219">
        <v>638</v>
      </c>
      <c r="B661" s="260"/>
      <c r="C661" s="261"/>
      <c r="D661" s="262"/>
      <c r="E661" s="262"/>
      <c r="F661" s="262"/>
      <c r="G661" s="264"/>
      <c r="H661" s="150" t="s">
        <v>12</v>
      </c>
      <c r="I661" s="151">
        <f t="shared" si="19"/>
        <v>1</v>
      </c>
      <c r="J661" s="220">
        <f t="shared" si="18"/>
        <v>0</v>
      </c>
      <c r="K661" s="35"/>
      <c r="L661" s="35"/>
      <c r="M661" s="35"/>
      <c r="N661" s="35"/>
      <c r="O661" s="35"/>
      <c r="P661" s="35"/>
    </row>
    <row r="662" spans="1:16">
      <c r="A662" s="219">
        <v>639</v>
      </c>
      <c r="B662" s="260"/>
      <c r="C662" s="261"/>
      <c r="D662" s="262"/>
      <c r="E662" s="262"/>
      <c r="F662" s="262"/>
      <c r="G662" s="264"/>
      <c r="H662" s="150" t="s">
        <v>12</v>
      </c>
      <c r="I662" s="151">
        <f t="shared" si="19"/>
        <v>1</v>
      </c>
      <c r="J662" s="220">
        <f t="shared" si="18"/>
        <v>0</v>
      </c>
      <c r="K662" s="35"/>
      <c r="L662" s="35"/>
      <c r="M662" s="35"/>
      <c r="N662" s="35"/>
      <c r="O662" s="35"/>
      <c r="P662" s="35"/>
    </row>
    <row r="663" spans="1:16">
      <c r="A663" s="219">
        <v>640</v>
      </c>
      <c r="B663" s="260"/>
      <c r="C663" s="261"/>
      <c r="D663" s="262"/>
      <c r="E663" s="262"/>
      <c r="F663" s="262"/>
      <c r="G663" s="264"/>
      <c r="H663" s="150" t="s">
        <v>12</v>
      </c>
      <c r="I663" s="151">
        <f t="shared" si="19"/>
        <v>1</v>
      </c>
      <c r="J663" s="220">
        <f t="shared" si="18"/>
        <v>0</v>
      </c>
      <c r="K663" s="35"/>
      <c r="L663" s="35"/>
      <c r="M663" s="35"/>
      <c r="N663" s="35"/>
      <c r="O663" s="35"/>
      <c r="P663" s="35"/>
    </row>
    <row r="664" spans="1:16">
      <c r="A664" s="219">
        <v>641</v>
      </c>
      <c r="B664" s="260"/>
      <c r="C664" s="261"/>
      <c r="D664" s="262"/>
      <c r="E664" s="262"/>
      <c r="F664" s="262"/>
      <c r="G664" s="264"/>
      <c r="H664" s="150" t="s">
        <v>12</v>
      </c>
      <c r="I664" s="151">
        <f t="shared" si="19"/>
        <v>1</v>
      </c>
      <c r="J664" s="220">
        <f t="shared" ref="J664:J727" si="20">+G664*I664</f>
        <v>0</v>
      </c>
      <c r="K664" s="35"/>
      <c r="L664" s="35"/>
      <c r="M664" s="35"/>
      <c r="N664" s="35"/>
      <c r="O664" s="35"/>
      <c r="P664" s="35"/>
    </row>
    <row r="665" spans="1:16">
      <c r="A665" s="219">
        <v>642</v>
      </c>
      <c r="B665" s="260"/>
      <c r="C665" s="261"/>
      <c r="D665" s="262"/>
      <c r="E665" s="262"/>
      <c r="F665" s="262"/>
      <c r="G665" s="264"/>
      <c r="H665" s="150" t="s">
        <v>12</v>
      </c>
      <c r="I665" s="151">
        <f t="shared" ref="I665:I728" si="21">IF(H665="eur",1,"")</f>
        <v>1</v>
      </c>
      <c r="J665" s="220">
        <f t="shared" si="20"/>
        <v>0</v>
      </c>
      <c r="K665" s="35"/>
      <c r="L665" s="35"/>
      <c r="M665" s="35"/>
      <c r="N665" s="35"/>
      <c r="O665" s="35"/>
      <c r="P665" s="35"/>
    </row>
    <row r="666" spans="1:16">
      <c r="A666" s="219">
        <v>643</v>
      </c>
      <c r="B666" s="260"/>
      <c r="C666" s="261"/>
      <c r="D666" s="262"/>
      <c r="E666" s="262"/>
      <c r="F666" s="262"/>
      <c r="G666" s="264"/>
      <c r="H666" s="150" t="s">
        <v>12</v>
      </c>
      <c r="I666" s="151">
        <f t="shared" si="21"/>
        <v>1</v>
      </c>
      <c r="J666" s="220">
        <f t="shared" si="20"/>
        <v>0</v>
      </c>
      <c r="K666" s="35"/>
      <c r="L666" s="35"/>
      <c r="M666" s="35"/>
      <c r="N666" s="35"/>
      <c r="O666" s="35"/>
      <c r="P666" s="35"/>
    </row>
    <row r="667" spans="1:16">
      <c r="A667" s="219">
        <v>644</v>
      </c>
      <c r="B667" s="260"/>
      <c r="C667" s="261"/>
      <c r="D667" s="262"/>
      <c r="E667" s="262"/>
      <c r="F667" s="262"/>
      <c r="G667" s="264"/>
      <c r="H667" s="150" t="s">
        <v>12</v>
      </c>
      <c r="I667" s="151">
        <f t="shared" si="21"/>
        <v>1</v>
      </c>
      <c r="J667" s="220">
        <f t="shared" si="20"/>
        <v>0</v>
      </c>
      <c r="K667" s="35"/>
      <c r="L667" s="35"/>
      <c r="M667" s="35"/>
      <c r="N667" s="35"/>
      <c r="O667" s="35"/>
      <c r="P667" s="35"/>
    </row>
    <row r="668" spans="1:16">
      <c r="A668" s="219">
        <v>645</v>
      </c>
      <c r="B668" s="260"/>
      <c r="C668" s="261"/>
      <c r="D668" s="262"/>
      <c r="E668" s="262"/>
      <c r="F668" s="262"/>
      <c r="G668" s="264"/>
      <c r="H668" s="150" t="s">
        <v>12</v>
      </c>
      <c r="I668" s="151">
        <f t="shared" si="21"/>
        <v>1</v>
      </c>
      <c r="J668" s="220">
        <f t="shared" si="20"/>
        <v>0</v>
      </c>
      <c r="K668" s="35"/>
      <c r="L668" s="35"/>
      <c r="M668" s="35"/>
      <c r="N668" s="35"/>
      <c r="O668" s="35"/>
      <c r="P668" s="35"/>
    </row>
    <row r="669" spans="1:16">
      <c r="A669" s="219">
        <v>646</v>
      </c>
      <c r="B669" s="260"/>
      <c r="C669" s="261"/>
      <c r="D669" s="262"/>
      <c r="E669" s="262"/>
      <c r="F669" s="262"/>
      <c r="G669" s="264"/>
      <c r="H669" s="150" t="s">
        <v>12</v>
      </c>
      <c r="I669" s="151">
        <f t="shared" si="21"/>
        <v>1</v>
      </c>
      <c r="J669" s="220">
        <f t="shared" si="20"/>
        <v>0</v>
      </c>
      <c r="K669" s="35"/>
      <c r="L669" s="35"/>
      <c r="M669" s="35"/>
      <c r="N669" s="35"/>
      <c r="O669" s="35"/>
      <c r="P669" s="35"/>
    </row>
    <row r="670" spans="1:16">
      <c r="A670" s="219">
        <v>647</v>
      </c>
      <c r="B670" s="260"/>
      <c r="C670" s="261"/>
      <c r="D670" s="262"/>
      <c r="E670" s="262"/>
      <c r="F670" s="262"/>
      <c r="G670" s="264"/>
      <c r="H670" s="150" t="s">
        <v>12</v>
      </c>
      <c r="I670" s="151">
        <f t="shared" si="21"/>
        <v>1</v>
      </c>
      <c r="J670" s="220">
        <f t="shared" si="20"/>
        <v>0</v>
      </c>
      <c r="K670" s="35"/>
      <c r="L670" s="35"/>
      <c r="M670" s="35"/>
      <c r="N670" s="35"/>
      <c r="O670" s="35"/>
      <c r="P670" s="35"/>
    </row>
    <row r="671" spans="1:16">
      <c r="A671" s="219">
        <v>648</v>
      </c>
      <c r="B671" s="260"/>
      <c r="C671" s="261"/>
      <c r="D671" s="262"/>
      <c r="E671" s="262"/>
      <c r="F671" s="262"/>
      <c r="G671" s="264"/>
      <c r="H671" s="150" t="s">
        <v>12</v>
      </c>
      <c r="I671" s="151">
        <f t="shared" si="21"/>
        <v>1</v>
      </c>
      <c r="J671" s="220">
        <f t="shared" si="20"/>
        <v>0</v>
      </c>
      <c r="K671" s="35"/>
      <c r="L671" s="35"/>
      <c r="M671" s="35"/>
      <c r="N671" s="35"/>
      <c r="O671" s="35"/>
      <c r="P671" s="35"/>
    </row>
    <row r="672" spans="1:16">
      <c r="A672" s="219">
        <v>649</v>
      </c>
      <c r="B672" s="260"/>
      <c r="C672" s="261"/>
      <c r="D672" s="262"/>
      <c r="E672" s="262"/>
      <c r="F672" s="262"/>
      <c r="G672" s="264"/>
      <c r="H672" s="150" t="s">
        <v>12</v>
      </c>
      <c r="I672" s="151">
        <f t="shared" si="21"/>
        <v>1</v>
      </c>
      <c r="J672" s="220">
        <f t="shared" si="20"/>
        <v>0</v>
      </c>
      <c r="K672" s="35"/>
      <c r="L672" s="35"/>
      <c r="M672" s="35"/>
      <c r="N672" s="35"/>
      <c r="O672" s="35"/>
      <c r="P672" s="35"/>
    </row>
    <row r="673" spans="1:16">
      <c r="A673" s="219">
        <v>650</v>
      </c>
      <c r="B673" s="260"/>
      <c r="C673" s="261"/>
      <c r="D673" s="262"/>
      <c r="E673" s="262"/>
      <c r="F673" s="262"/>
      <c r="G673" s="264"/>
      <c r="H673" s="150" t="s">
        <v>12</v>
      </c>
      <c r="I673" s="151">
        <f t="shared" si="21"/>
        <v>1</v>
      </c>
      <c r="J673" s="220">
        <f t="shared" si="20"/>
        <v>0</v>
      </c>
      <c r="K673" s="35"/>
      <c r="L673" s="35"/>
      <c r="M673" s="35"/>
      <c r="N673" s="35"/>
      <c r="O673" s="35"/>
      <c r="P673" s="35"/>
    </row>
    <row r="674" spans="1:16">
      <c r="A674" s="219">
        <v>651</v>
      </c>
      <c r="B674" s="260"/>
      <c r="C674" s="261"/>
      <c r="D674" s="262"/>
      <c r="E674" s="262"/>
      <c r="F674" s="262"/>
      <c r="G674" s="264"/>
      <c r="H674" s="150" t="s">
        <v>12</v>
      </c>
      <c r="I674" s="151">
        <f t="shared" si="21"/>
        <v>1</v>
      </c>
      <c r="J674" s="220">
        <f t="shared" si="20"/>
        <v>0</v>
      </c>
      <c r="K674" s="35"/>
      <c r="L674" s="35"/>
      <c r="M674" s="35"/>
      <c r="N674" s="35"/>
      <c r="O674" s="35"/>
      <c r="P674" s="35"/>
    </row>
    <row r="675" spans="1:16">
      <c r="A675" s="219">
        <v>652</v>
      </c>
      <c r="B675" s="260"/>
      <c r="C675" s="261"/>
      <c r="D675" s="262"/>
      <c r="E675" s="262"/>
      <c r="F675" s="262"/>
      <c r="G675" s="264"/>
      <c r="H675" s="150" t="s">
        <v>12</v>
      </c>
      <c r="I675" s="151">
        <f t="shared" si="21"/>
        <v>1</v>
      </c>
      <c r="J675" s="220">
        <f t="shared" si="20"/>
        <v>0</v>
      </c>
      <c r="K675" s="35"/>
      <c r="L675" s="35"/>
      <c r="M675" s="35"/>
      <c r="N675" s="35"/>
      <c r="O675" s="35"/>
      <c r="P675" s="35"/>
    </row>
    <row r="676" spans="1:16">
      <c r="A676" s="219">
        <v>653</v>
      </c>
      <c r="B676" s="260"/>
      <c r="C676" s="261"/>
      <c r="D676" s="262"/>
      <c r="E676" s="262"/>
      <c r="F676" s="262"/>
      <c r="G676" s="264"/>
      <c r="H676" s="150" t="s">
        <v>12</v>
      </c>
      <c r="I676" s="151">
        <f t="shared" si="21"/>
        <v>1</v>
      </c>
      <c r="J676" s="220">
        <f t="shared" si="20"/>
        <v>0</v>
      </c>
      <c r="K676" s="35"/>
      <c r="L676" s="35"/>
      <c r="M676" s="35"/>
      <c r="N676" s="35"/>
      <c r="O676" s="35"/>
      <c r="P676" s="35"/>
    </row>
    <row r="677" spans="1:16">
      <c r="A677" s="219">
        <v>654</v>
      </c>
      <c r="B677" s="260"/>
      <c r="C677" s="261"/>
      <c r="D677" s="262"/>
      <c r="E677" s="262"/>
      <c r="F677" s="262"/>
      <c r="G677" s="264"/>
      <c r="H677" s="150" t="s">
        <v>12</v>
      </c>
      <c r="I677" s="151">
        <f t="shared" si="21"/>
        <v>1</v>
      </c>
      <c r="J677" s="220">
        <f t="shared" si="20"/>
        <v>0</v>
      </c>
      <c r="K677" s="35"/>
      <c r="L677" s="35"/>
      <c r="M677" s="35"/>
      <c r="N677" s="35"/>
      <c r="O677" s="35"/>
      <c r="P677" s="35"/>
    </row>
    <row r="678" spans="1:16">
      <c r="A678" s="219">
        <v>655</v>
      </c>
      <c r="B678" s="260"/>
      <c r="C678" s="261"/>
      <c r="D678" s="262"/>
      <c r="E678" s="262"/>
      <c r="F678" s="262"/>
      <c r="G678" s="264"/>
      <c r="H678" s="150" t="s">
        <v>12</v>
      </c>
      <c r="I678" s="151">
        <f t="shared" si="21"/>
        <v>1</v>
      </c>
      <c r="J678" s="220">
        <f t="shared" si="20"/>
        <v>0</v>
      </c>
      <c r="K678" s="35"/>
      <c r="L678" s="35"/>
      <c r="M678" s="35"/>
      <c r="N678" s="35"/>
      <c r="O678" s="35"/>
      <c r="P678" s="35"/>
    </row>
    <row r="679" spans="1:16">
      <c r="A679" s="219">
        <v>656</v>
      </c>
      <c r="B679" s="260"/>
      <c r="C679" s="261"/>
      <c r="D679" s="262"/>
      <c r="E679" s="262"/>
      <c r="F679" s="262"/>
      <c r="G679" s="264"/>
      <c r="H679" s="150" t="s">
        <v>12</v>
      </c>
      <c r="I679" s="151">
        <f t="shared" si="21"/>
        <v>1</v>
      </c>
      <c r="J679" s="220">
        <f t="shared" si="20"/>
        <v>0</v>
      </c>
      <c r="K679" s="35"/>
      <c r="L679" s="35"/>
      <c r="M679" s="35"/>
      <c r="N679" s="35"/>
      <c r="O679" s="35"/>
      <c r="P679" s="35"/>
    </row>
    <row r="680" spans="1:16">
      <c r="A680" s="219">
        <v>657</v>
      </c>
      <c r="B680" s="260"/>
      <c r="C680" s="261"/>
      <c r="D680" s="262"/>
      <c r="E680" s="262"/>
      <c r="F680" s="262"/>
      <c r="G680" s="264"/>
      <c r="H680" s="150" t="s">
        <v>12</v>
      </c>
      <c r="I680" s="151">
        <f t="shared" si="21"/>
        <v>1</v>
      </c>
      <c r="J680" s="220">
        <f t="shared" si="20"/>
        <v>0</v>
      </c>
      <c r="K680" s="35"/>
      <c r="L680" s="35"/>
      <c r="M680" s="35"/>
      <c r="N680" s="35"/>
      <c r="O680" s="35"/>
      <c r="P680" s="35"/>
    </row>
    <row r="681" spans="1:16">
      <c r="A681" s="219">
        <v>658</v>
      </c>
      <c r="B681" s="260"/>
      <c r="C681" s="261"/>
      <c r="D681" s="262"/>
      <c r="E681" s="262"/>
      <c r="F681" s="262"/>
      <c r="G681" s="264"/>
      <c r="H681" s="150" t="s">
        <v>12</v>
      </c>
      <c r="I681" s="151">
        <f t="shared" si="21"/>
        <v>1</v>
      </c>
      <c r="J681" s="220">
        <f t="shared" si="20"/>
        <v>0</v>
      </c>
      <c r="K681" s="35"/>
      <c r="L681" s="35"/>
      <c r="M681" s="35"/>
      <c r="N681" s="35"/>
      <c r="O681" s="35"/>
      <c r="P681" s="35"/>
    </row>
    <row r="682" spans="1:16">
      <c r="A682" s="219">
        <v>659</v>
      </c>
      <c r="B682" s="260"/>
      <c r="C682" s="261"/>
      <c r="D682" s="262"/>
      <c r="E682" s="262"/>
      <c r="F682" s="262"/>
      <c r="G682" s="264"/>
      <c r="H682" s="150" t="s">
        <v>12</v>
      </c>
      <c r="I682" s="151">
        <f t="shared" si="21"/>
        <v>1</v>
      </c>
      <c r="J682" s="220">
        <f t="shared" si="20"/>
        <v>0</v>
      </c>
      <c r="K682" s="35"/>
      <c r="L682" s="35"/>
      <c r="M682" s="35"/>
      <c r="N682" s="35"/>
      <c r="O682" s="35"/>
      <c r="P682" s="35"/>
    </row>
    <row r="683" spans="1:16">
      <c r="A683" s="219">
        <v>660</v>
      </c>
      <c r="B683" s="260"/>
      <c r="C683" s="261"/>
      <c r="D683" s="262"/>
      <c r="E683" s="262"/>
      <c r="F683" s="262"/>
      <c r="G683" s="264"/>
      <c r="H683" s="150" t="s">
        <v>12</v>
      </c>
      <c r="I683" s="151">
        <f t="shared" si="21"/>
        <v>1</v>
      </c>
      <c r="J683" s="220">
        <f t="shared" si="20"/>
        <v>0</v>
      </c>
      <c r="K683" s="35"/>
      <c r="L683" s="35"/>
      <c r="M683" s="35"/>
      <c r="N683" s="35"/>
      <c r="O683" s="35"/>
      <c r="P683" s="35"/>
    </row>
    <row r="684" spans="1:16">
      <c r="A684" s="219">
        <v>661</v>
      </c>
      <c r="B684" s="260"/>
      <c r="C684" s="261"/>
      <c r="D684" s="262"/>
      <c r="E684" s="262"/>
      <c r="F684" s="262"/>
      <c r="G684" s="264"/>
      <c r="H684" s="150" t="s">
        <v>12</v>
      </c>
      <c r="I684" s="151">
        <f t="shared" si="21"/>
        <v>1</v>
      </c>
      <c r="J684" s="220">
        <f t="shared" si="20"/>
        <v>0</v>
      </c>
      <c r="K684" s="35"/>
      <c r="L684" s="35"/>
      <c r="M684" s="35"/>
      <c r="N684" s="35"/>
      <c r="O684" s="35"/>
      <c r="P684" s="35"/>
    </row>
    <row r="685" spans="1:16">
      <c r="A685" s="219">
        <v>662</v>
      </c>
      <c r="B685" s="260"/>
      <c r="C685" s="261"/>
      <c r="D685" s="262"/>
      <c r="E685" s="262"/>
      <c r="F685" s="262"/>
      <c r="G685" s="264"/>
      <c r="H685" s="150" t="s">
        <v>12</v>
      </c>
      <c r="I685" s="151">
        <f t="shared" si="21"/>
        <v>1</v>
      </c>
      <c r="J685" s="220">
        <f t="shared" si="20"/>
        <v>0</v>
      </c>
      <c r="K685" s="35"/>
      <c r="L685" s="35"/>
      <c r="M685" s="35"/>
      <c r="N685" s="35"/>
      <c r="O685" s="35"/>
      <c r="P685" s="35"/>
    </row>
    <row r="686" spans="1:16">
      <c r="A686" s="219">
        <v>663</v>
      </c>
      <c r="B686" s="260"/>
      <c r="C686" s="261"/>
      <c r="D686" s="262"/>
      <c r="E686" s="262"/>
      <c r="F686" s="262"/>
      <c r="G686" s="264"/>
      <c r="H686" s="150" t="s">
        <v>12</v>
      </c>
      <c r="I686" s="151">
        <f t="shared" si="21"/>
        <v>1</v>
      </c>
      <c r="J686" s="220">
        <f t="shared" si="20"/>
        <v>0</v>
      </c>
      <c r="K686" s="35"/>
      <c r="L686" s="35"/>
      <c r="M686" s="35"/>
      <c r="N686" s="35"/>
      <c r="O686" s="35"/>
      <c r="P686" s="35"/>
    </row>
    <row r="687" spans="1:16">
      <c r="A687" s="219">
        <v>664</v>
      </c>
      <c r="B687" s="260"/>
      <c r="C687" s="261"/>
      <c r="D687" s="262"/>
      <c r="E687" s="262"/>
      <c r="F687" s="262"/>
      <c r="G687" s="264"/>
      <c r="H687" s="150" t="s">
        <v>12</v>
      </c>
      <c r="I687" s="151">
        <f t="shared" si="21"/>
        <v>1</v>
      </c>
      <c r="J687" s="220">
        <f t="shared" si="20"/>
        <v>0</v>
      </c>
      <c r="K687" s="35"/>
      <c r="L687" s="35"/>
      <c r="M687" s="35"/>
      <c r="N687" s="35"/>
      <c r="O687" s="35"/>
      <c r="P687" s="35"/>
    </row>
    <row r="688" spans="1:16">
      <c r="A688" s="219">
        <v>665</v>
      </c>
      <c r="B688" s="260"/>
      <c r="C688" s="261"/>
      <c r="D688" s="262"/>
      <c r="E688" s="262"/>
      <c r="F688" s="262"/>
      <c r="G688" s="264"/>
      <c r="H688" s="150" t="s">
        <v>12</v>
      </c>
      <c r="I688" s="151">
        <f t="shared" si="21"/>
        <v>1</v>
      </c>
      <c r="J688" s="220">
        <f t="shared" si="20"/>
        <v>0</v>
      </c>
      <c r="K688" s="35"/>
      <c r="L688" s="35"/>
      <c r="M688" s="35"/>
      <c r="N688" s="35"/>
      <c r="O688" s="35"/>
      <c r="P688" s="35"/>
    </row>
    <row r="689" spans="1:16">
      <c r="A689" s="219">
        <v>666</v>
      </c>
      <c r="B689" s="260"/>
      <c r="C689" s="261"/>
      <c r="D689" s="262"/>
      <c r="E689" s="262"/>
      <c r="F689" s="262"/>
      <c r="G689" s="264"/>
      <c r="H689" s="150" t="s">
        <v>12</v>
      </c>
      <c r="I689" s="151">
        <f t="shared" si="21"/>
        <v>1</v>
      </c>
      <c r="J689" s="220">
        <f t="shared" si="20"/>
        <v>0</v>
      </c>
      <c r="K689" s="35"/>
      <c r="L689" s="35"/>
      <c r="M689" s="35"/>
      <c r="N689" s="35"/>
      <c r="O689" s="35"/>
      <c r="P689" s="35"/>
    </row>
    <row r="690" spans="1:16">
      <c r="A690" s="219">
        <v>667</v>
      </c>
      <c r="B690" s="260"/>
      <c r="C690" s="261"/>
      <c r="D690" s="262"/>
      <c r="E690" s="262"/>
      <c r="F690" s="262"/>
      <c r="G690" s="264"/>
      <c r="H690" s="150" t="s">
        <v>12</v>
      </c>
      <c r="I690" s="151">
        <f t="shared" si="21"/>
        <v>1</v>
      </c>
      <c r="J690" s="220">
        <f t="shared" si="20"/>
        <v>0</v>
      </c>
      <c r="K690" s="35"/>
      <c r="L690" s="35"/>
      <c r="M690" s="35"/>
      <c r="N690" s="35"/>
      <c r="O690" s="35"/>
      <c r="P690" s="35"/>
    </row>
    <row r="691" spans="1:16">
      <c r="A691" s="219">
        <v>668</v>
      </c>
      <c r="B691" s="260"/>
      <c r="C691" s="261"/>
      <c r="D691" s="262"/>
      <c r="E691" s="262"/>
      <c r="F691" s="262"/>
      <c r="G691" s="264"/>
      <c r="H691" s="150" t="s">
        <v>12</v>
      </c>
      <c r="I691" s="151">
        <f t="shared" si="21"/>
        <v>1</v>
      </c>
      <c r="J691" s="220">
        <f t="shared" si="20"/>
        <v>0</v>
      </c>
      <c r="K691" s="35"/>
      <c r="L691" s="35"/>
      <c r="M691" s="35"/>
      <c r="N691" s="35"/>
      <c r="O691" s="35"/>
      <c r="P691" s="35"/>
    </row>
    <row r="692" spans="1:16">
      <c r="A692" s="219">
        <v>669</v>
      </c>
      <c r="B692" s="260"/>
      <c r="C692" s="261"/>
      <c r="D692" s="262"/>
      <c r="E692" s="262"/>
      <c r="F692" s="262"/>
      <c r="G692" s="264"/>
      <c r="H692" s="150" t="s">
        <v>12</v>
      </c>
      <c r="I692" s="151">
        <f t="shared" si="21"/>
        <v>1</v>
      </c>
      <c r="J692" s="220">
        <f t="shared" si="20"/>
        <v>0</v>
      </c>
      <c r="K692" s="35"/>
      <c r="L692" s="35"/>
      <c r="M692" s="35"/>
      <c r="N692" s="35"/>
      <c r="O692" s="35"/>
      <c r="P692" s="35"/>
    </row>
    <row r="693" spans="1:16">
      <c r="A693" s="219">
        <v>670</v>
      </c>
      <c r="B693" s="260"/>
      <c r="C693" s="261"/>
      <c r="D693" s="262"/>
      <c r="E693" s="262"/>
      <c r="F693" s="262"/>
      <c r="G693" s="264"/>
      <c r="H693" s="150" t="s">
        <v>12</v>
      </c>
      <c r="I693" s="151">
        <f t="shared" si="21"/>
        <v>1</v>
      </c>
      <c r="J693" s="220">
        <f t="shared" si="20"/>
        <v>0</v>
      </c>
      <c r="K693" s="35"/>
      <c r="L693" s="35"/>
      <c r="M693" s="35"/>
      <c r="N693" s="35"/>
      <c r="O693" s="35"/>
      <c r="P693" s="35"/>
    </row>
    <row r="694" spans="1:16">
      <c r="A694" s="219">
        <v>671</v>
      </c>
      <c r="B694" s="260"/>
      <c r="C694" s="261"/>
      <c r="D694" s="262"/>
      <c r="E694" s="262"/>
      <c r="F694" s="262"/>
      <c r="G694" s="264"/>
      <c r="H694" s="150" t="s">
        <v>12</v>
      </c>
      <c r="I694" s="151">
        <f t="shared" si="21"/>
        <v>1</v>
      </c>
      <c r="J694" s="220">
        <f t="shared" si="20"/>
        <v>0</v>
      </c>
      <c r="K694" s="35"/>
      <c r="L694" s="35"/>
      <c r="M694" s="35"/>
      <c r="N694" s="35"/>
      <c r="O694" s="35"/>
      <c r="P694" s="35"/>
    </row>
    <row r="695" spans="1:16">
      <c r="A695" s="219">
        <v>672</v>
      </c>
      <c r="B695" s="260"/>
      <c r="C695" s="261"/>
      <c r="D695" s="262"/>
      <c r="E695" s="262"/>
      <c r="F695" s="262"/>
      <c r="G695" s="264"/>
      <c r="H695" s="150" t="s">
        <v>12</v>
      </c>
      <c r="I695" s="151">
        <f t="shared" si="21"/>
        <v>1</v>
      </c>
      <c r="J695" s="220">
        <f t="shared" si="20"/>
        <v>0</v>
      </c>
      <c r="K695" s="35"/>
      <c r="L695" s="35"/>
      <c r="M695" s="35"/>
      <c r="N695" s="35"/>
      <c r="O695" s="35"/>
      <c r="P695" s="35"/>
    </row>
    <row r="696" spans="1:16">
      <c r="A696" s="219">
        <v>673</v>
      </c>
      <c r="B696" s="260"/>
      <c r="C696" s="261"/>
      <c r="D696" s="262"/>
      <c r="E696" s="262"/>
      <c r="F696" s="262"/>
      <c r="G696" s="264"/>
      <c r="H696" s="150" t="s">
        <v>12</v>
      </c>
      <c r="I696" s="151">
        <f t="shared" si="21"/>
        <v>1</v>
      </c>
      <c r="J696" s="220">
        <f t="shared" si="20"/>
        <v>0</v>
      </c>
      <c r="K696" s="35"/>
      <c r="L696" s="35"/>
      <c r="M696" s="35"/>
      <c r="N696" s="35"/>
      <c r="O696" s="35"/>
      <c r="P696" s="35"/>
    </row>
    <row r="697" spans="1:16">
      <c r="A697" s="219">
        <v>674</v>
      </c>
      <c r="B697" s="260"/>
      <c r="C697" s="261"/>
      <c r="D697" s="262"/>
      <c r="E697" s="262"/>
      <c r="F697" s="262"/>
      <c r="G697" s="264"/>
      <c r="H697" s="150" t="s">
        <v>12</v>
      </c>
      <c r="I697" s="151">
        <f t="shared" si="21"/>
        <v>1</v>
      </c>
      <c r="J697" s="220">
        <f t="shared" si="20"/>
        <v>0</v>
      </c>
      <c r="K697" s="35"/>
      <c r="L697" s="35"/>
      <c r="M697" s="35"/>
      <c r="N697" s="35"/>
      <c r="O697" s="35"/>
      <c r="P697" s="35"/>
    </row>
    <row r="698" spans="1:16">
      <c r="A698" s="219">
        <v>675</v>
      </c>
      <c r="B698" s="260"/>
      <c r="C698" s="261"/>
      <c r="D698" s="262"/>
      <c r="E698" s="262"/>
      <c r="F698" s="262"/>
      <c r="G698" s="264"/>
      <c r="H698" s="150" t="s">
        <v>12</v>
      </c>
      <c r="I698" s="151">
        <f t="shared" si="21"/>
        <v>1</v>
      </c>
      <c r="J698" s="220">
        <f t="shared" si="20"/>
        <v>0</v>
      </c>
      <c r="K698" s="35"/>
      <c r="L698" s="35"/>
      <c r="M698" s="35"/>
      <c r="N698" s="35"/>
      <c r="O698" s="35"/>
      <c r="P698" s="35"/>
    </row>
    <row r="699" spans="1:16">
      <c r="A699" s="219">
        <v>676</v>
      </c>
      <c r="B699" s="260"/>
      <c r="C699" s="261"/>
      <c r="D699" s="262"/>
      <c r="E699" s="262"/>
      <c r="F699" s="262"/>
      <c r="G699" s="264"/>
      <c r="H699" s="150" t="s">
        <v>12</v>
      </c>
      <c r="I699" s="151">
        <f t="shared" si="21"/>
        <v>1</v>
      </c>
      <c r="J699" s="220">
        <f t="shared" si="20"/>
        <v>0</v>
      </c>
      <c r="K699" s="35"/>
      <c r="L699" s="35"/>
      <c r="M699" s="35"/>
      <c r="N699" s="35"/>
      <c r="O699" s="35"/>
      <c r="P699" s="35"/>
    </row>
    <row r="700" spans="1:16">
      <c r="A700" s="219">
        <v>677</v>
      </c>
      <c r="B700" s="260"/>
      <c r="C700" s="261"/>
      <c r="D700" s="262"/>
      <c r="E700" s="262"/>
      <c r="F700" s="262"/>
      <c r="G700" s="264"/>
      <c r="H700" s="150" t="s">
        <v>12</v>
      </c>
      <c r="I700" s="151">
        <f t="shared" si="21"/>
        <v>1</v>
      </c>
      <c r="J700" s="220">
        <f t="shared" si="20"/>
        <v>0</v>
      </c>
      <c r="K700" s="35"/>
      <c r="L700" s="35"/>
      <c r="M700" s="35"/>
      <c r="N700" s="35"/>
      <c r="O700" s="35"/>
      <c r="P700" s="35"/>
    </row>
    <row r="701" spans="1:16">
      <c r="A701" s="219">
        <v>678</v>
      </c>
      <c r="B701" s="260"/>
      <c r="C701" s="261"/>
      <c r="D701" s="262"/>
      <c r="E701" s="262"/>
      <c r="F701" s="262"/>
      <c r="G701" s="264"/>
      <c r="H701" s="150" t="s">
        <v>12</v>
      </c>
      <c r="I701" s="151">
        <f t="shared" si="21"/>
        <v>1</v>
      </c>
      <c r="J701" s="220">
        <f t="shared" si="20"/>
        <v>0</v>
      </c>
      <c r="K701" s="35"/>
      <c r="L701" s="35"/>
      <c r="M701" s="35"/>
      <c r="N701" s="35"/>
      <c r="O701" s="35"/>
      <c r="P701" s="35"/>
    </row>
    <row r="702" spans="1:16">
      <c r="A702" s="219">
        <v>679</v>
      </c>
      <c r="B702" s="260"/>
      <c r="C702" s="261"/>
      <c r="D702" s="262"/>
      <c r="E702" s="262"/>
      <c r="F702" s="262"/>
      <c r="G702" s="264"/>
      <c r="H702" s="150" t="s">
        <v>12</v>
      </c>
      <c r="I702" s="151">
        <f t="shared" si="21"/>
        <v>1</v>
      </c>
      <c r="J702" s="220">
        <f t="shared" si="20"/>
        <v>0</v>
      </c>
      <c r="K702" s="35"/>
      <c r="L702" s="35"/>
      <c r="M702" s="35"/>
      <c r="N702" s="35"/>
      <c r="O702" s="35"/>
      <c r="P702" s="35"/>
    </row>
    <row r="703" spans="1:16">
      <c r="A703" s="219">
        <v>680</v>
      </c>
      <c r="B703" s="260"/>
      <c r="C703" s="261"/>
      <c r="D703" s="262"/>
      <c r="E703" s="262"/>
      <c r="F703" s="262"/>
      <c r="G703" s="264"/>
      <c r="H703" s="150" t="s">
        <v>12</v>
      </c>
      <c r="I703" s="151">
        <f t="shared" si="21"/>
        <v>1</v>
      </c>
      <c r="J703" s="220">
        <f t="shared" si="20"/>
        <v>0</v>
      </c>
      <c r="K703" s="35"/>
      <c r="L703" s="35"/>
      <c r="M703" s="35"/>
      <c r="N703" s="35"/>
      <c r="O703" s="35"/>
      <c r="P703" s="35"/>
    </row>
    <row r="704" spans="1:16">
      <c r="A704" s="219">
        <v>681</v>
      </c>
      <c r="B704" s="260"/>
      <c r="C704" s="261"/>
      <c r="D704" s="262"/>
      <c r="E704" s="262"/>
      <c r="F704" s="262"/>
      <c r="G704" s="264"/>
      <c r="H704" s="150" t="s">
        <v>12</v>
      </c>
      <c r="I704" s="151">
        <f t="shared" si="21"/>
        <v>1</v>
      </c>
      <c r="J704" s="220">
        <f t="shared" si="20"/>
        <v>0</v>
      </c>
      <c r="K704" s="35"/>
      <c r="L704" s="35"/>
      <c r="M704" s="35"/>
      <c r="N704" s="35"/>
      <c r="O704" s="35"/>
      <c r="P704" s="35"/>
    </row>
    <row r="705" spans="1:16">
      <c r="A705" s="219">
        <v>682</v>
      </c>
      <c r="B705" s="260"/>
      <c r="C705" s="261"/>
      <c r="D705" s="262"/>
      <c r="E705" s="262"/>
      <c r="F705" s="262"/>
      <c r="G705" s="264"/>
      <c r="H705" s="150" t="s">
        <v>12</v>
      </c>
      <c r="I705" s="151">
        <f t="shared" si="21"/>
        <v>1</v>
      </c>
      <c r="J705" s="220">
        <f t="shared" si="20"/>
        <v>0</v>
      </c>
      <c r="K705" s="35"/>
      <c r="L705" s="35"/>
      <c r="M705" s="35"/>
      <c r="N705" s="35"/>
      <c r="O705" s="35"/>
      <c r="P705" s="35"/>
    </row>
    <row r="706" spans="1:16">
      <c r="A706" s="219">
        <v>683</v>
      </c>
      <c r="B706" s="260"/>
      <c r="C706" s="261"/>
      <c r="D706" s="262"/>
      <c r="E706" s="262"/>
      <c r="F706" s="262"/>
      <c r="G706" s="264"/>
      <c r="H706" s="150" t="s">
        <v>12</v>
      </c>
      <c r="I706" s="151">
        <f t="shared" si="21"/>
        <v>1</v>
      </c>
      <c r="J706" s="220">
        <f t="shared" si="20"/>
        <v>0</v>
      </c>
      <c r="K706" s="35"/>
      <c r="L706" s="35"/>
      <c r="M706" s="35"/>
      <c r="N706" s="35"/>
      <c r="O706" s="35"/>
      <c r="P706" s="35"/>
    </row>
    <row r="707" spans="1:16">
      <c r="A707" s="219">
        <v>684</v>
      </c>
      <c r="B707" s="260"/>
      <c r="C707" s="261"/>
      <c r="D707" s="262"/>
      <c r="E707" s="262"/>
      <c r="F707" s="262"/>
      <c r="G707" s="264"/>
      <c r="H707" s="150" t="s">
        <v>12</v>
      </c>
      <c r="I707" s="151">
        <f t="shared" si="21"/>
        <v>1</v>
      </c>
      <c r="J707" s="220">
        <f t="shared" si="20"/>
        <v>0</v>
      </c>
      <c r="K707" s="35"/>
      <c r="L707" s="35"/>
      <c r="M707" s="35"/>
      <c r="N707" s="35"/>
      <c r="O707" s="35"/>
      <c r="P707" s="35"/>
    </row>
    <row r="708" spans="1:16">
      <c r="A708" s="219">
        <v>685</v>
      </c>
      <c r="B708" s="260"/>
      <c r="C708" s="261"/>
      <c r="D708" s="262"/>
      <c r="E708" s="262"/>
      <c r="F708" s="262"/>
      <c r="G708" s="264"/>
      <c r="H708" s="150" t="s">
        <v>12</v>
      </c>
      <c r="I708" s="151">
        <f t="shared" si="21"/>
        <v>1</v>
      </c>
      <c r="J708" s="220">
        <f t="shared" si="20"/>
        <v>0</v>
      </c>
      <c r="K708" s="35"/>
      <c r="L708" s="35"/>
      <c r="M708" s="35"/>
      <c r="N708" s="35"/>
      <c r="O708" s="35"/>
      <c r="P708" s="35"/>
    </row>
    <row r="709" spans="1:16">
      <c r="A709" s="219">
        <v>686</v>
      </c>
      <c r="B709" s="260"/>
      <c r="C709" s="261"/>
      <c r="D709" s="262"/>
      <c r="E709" s="262"/>
      <c r="F709" s="262"/>
      <c r="G709" s="264"/>
      <c r="H709" s="150" t="s">
        <v>12</v>
      </c>
      <c r="I709" s="151">
        <f t="shared" si="21"/>
        <v>1</v>
      </c>
      <c r="J709" s="220">
        <f t="shared" si="20"/>
        <v>0</v>
      </c>
      <c r="K709" s="35"/>
      <c r="L709" s="35"/>
      <c r="M709" s="35"/>
      <c r="N709" s="35"/>
      <c r="O709" s="35"/>
      <c r="P709" s="35"/>
    </row>
    <row r="710" spans="1:16">
      <c r="A710" s="219">
        <v>687</v>
      </c>
      <c r="B710" s="260"/>
      <c r="C710" s="261"/>
      <c r="D710" s="262"/>
      <c r="E710" s="262"/>
      <c r="F710" s="262"/>
      <c r="G710" s="264"/>
      <c r="H710" s="150" t="s">
        <v>12</v>
      </c>
      <c r="I710" s="151">
        <f t="shared" si="21"/>
        <v>1</v>
      </c>
      <c r="J710" s="220">
        <f t="shared" si="20"/>
        <v>0</v>
      </c>
      <c r="K710" s="35"/>
      <c r="L710" s="35"/>
      <c r="M710" s="35"/>
      <c r="N710" s="35"/>
      <c r="O710" s="35"/>
      <c r="P710" s="35"/>
    </row>
    <row r="711" spans="1:16">
      <c r="A711" s="219">
        <v>688</v>
      </c>
      <c r="B711" s="260"/>
      <c r="C711" s="261"/>
      <c r="D711" s="262"/>
      <c r="E711" s="262"/>
      <c r="F711" s="262"/>
      <c r="G711" s="264"/>
      <c r="H711" s="150" t="s">
        <v>12</v>
      </c>
      <c r="I711" s="151">
        <f t="shared" si="21"/>
        <v>1</v>
      </c>
      <c r="J711" s="220">
        <f t="shared" si="20"/>
        <v>0</v>
      </c>
      <c r="K711" s="35"/>
      <c r="L711" s="35"/>
      <c r="M711" s="35"/>
      <c r="N711" s="35"/>
      <c r="O711" s="35"/>
      <c r="P711" s="35"/>
    </row>
    <row r="712" spans="1:16">
      <c r="A712" s="219">
        <v>689</v>
      </c>
      <c r="B712" s="260"/>
      <c r="C712" s="261"/>
      <c r="D712" s="262"/>
      <c r="E712" s="262"/>
      <c r="F712" s="262"/>
      <c r="G712" s="264"/>
      <c r="H712" s="150" t="s">
        <v>12</v>
      </c>
      <c r="I712" s="151">
        <f t="shared" si="21"/>
        <v>1</v>
      </c>
      <c r="J712" s="220">
        <f t="shared" si="20"/>
        <v>0</v>
      </c>
      <c r="K712" s="35"/>
      <c r="L712" s="35"/>
      <c r="M712" s="35"/>
      <c r="N712" s="35"/>
      <c r="O712" s="35"/>
      <c r="P712" s="35"/>
    </row>
    <row r="713" spans="1:16">
      <c r="A713" s="219">
        <v>690</v>
      </c>
      <c r="B713" s="260"/>
      <c r="C713" s="261"/>
      <c r="D713" s="262"/>
      <c r="E713" s="262"/>
      <c r="F713" s="262"/>
      <c r="G713" s="264"/>
      <c r="H713" s="150" t="s">
        <v>12</v>
      </c>
      <c r="I713" s="151">
        <f t="shared" si="21"/>
        <v>1</v>
      </c>
      <c r="J713" s="220">
        <f t="shared" si="20"/>
        <v>0</v>
      </c>
      <c r="K713" s="35"/>
      <c r="L713" s="35"/>
      <c r="M713" s="35"/>
      <c r="N713" s="35"/>
      <c r="O713" s="35"/>
      <c r="P713" s="35"/>
    </row>
    <row r="714" spans="1:16">
      <c r="A714" s="219">
        <v>691</v>
      </c>
      <c r="B714" s="260"/>
      <c r="C714" s="261"/>
      <c r="D714" s="262"/>
      <c r="E714" s="262"/>
      <c r="F714" s="262"/>
      <c r="G714" s="264"/>
      <c r="H714" s="150" t="s">
        <v>12</v>
      </c>
      <c r="I714" s="151">
        <f t="shared" si="21"/>
        <v>1</v>
      </c>
      <c r="J714" s="220">
        <f t="shared" si="20"/>
        <v>0</v>
      </c>
      <c r="K714" s="35"/>
      <c r="L714" s="35"/>
      <c r="M714" s="35"/>
      <c r="N714" s="35"/>
      <c r="O714" s="35"/>
      <c r="P714" s="35"/>
    </row>
    <row r="715" spans="1:16">
      <c r="A715" s="219">
        <v>692</v>
      </c>
      <c r="B715" s="260"/>
      <c r="C715" s="261"/>
      <c r="D715" s="262"/>
      <c r="E715" s="262"/>
      <c r="F715" s="262"/>
      <c r="G715" s="264"/>
      <c r="H715" s="150" t="s">
        <v>12</v>
      </c>
      <c r="I715" s="151">
        <f t="shared" si="21"/>
        <v>1</v>
      </c>
      <c r="J715" s="220">
        <f t="shared" si="20"/>
        <v>0</v>
      </c>
      <c r="K715" s="35"/>
      <c r="L715" s="35"/>
      <c r="M715" s="35"/>
      <c r="N715" s="35"/>
      <c r="O715" s="35"/>
      <c r="P715" s="35"/>
    </row>
    <row r="716" spans="1:16">
      <c r="A716" s="219">
        <v>693</v>
      </c>
      <c r="B716" s="260"/>
      <c r="C716" s="261"/>
      <c r="D716" s="262"/>
      <c r="E716" s="262"/>
      <c r="F716" s="262"/>
      <c r="G716" s="264"/>
      <c r="H716" s="150" t="s">
        <v>12</v>
      </c>
      <c r="I716" s="151">
        <f t="shared" si="21"/>
        <v>1</v>
      </c>
      <c r="J716" s="220">
        <f t="shared" si="20"/>
        <v>0</v>
      </c>
      <c r="K716" s="35"/>
      <c r="L716" s="35"/>
      <c r="M716" s="35"/>
      <c r="N716" s="35"/>
      <c r="O716" s="35"/>
      <c r="P716" s="35"/>
    </row>
    <row r="717" spans="1:16">
      <c r="A717" s="219">
        <v>694</v>
      </c>
      <c r="B717" s="260"/>
      <c r="C717" s="261"/>
      <c r="D717" s="262"/>
      <c r="E717" s="262"/>
      <c r="F717" s="262"/>
      <c r="G717" s="264"/>
      <c r="H717" s="150" t="s">
        <v>12</v>
      </c>
      <c r="I717" s="151">
        <f t="shared" si="21"/>
        <v>1</v>
      </c>
      <c r="J717" s="220">
        <f t="shared" si="20"/>
        <v>0</v>
      </c>
      <c r="K717" s="35"/>
      <c r="L717" s="35"/>
      <c r="M717" s="35"/>
      <c r="N717" s="35"/>
      <c r="O717" s="35"/>
      <c r="P717" s="35"/>
    </row>
    <row r="718" spans="1:16">
      <c r="A718" s="219">
        <v>695</v>
      </c>
      <c r="B718" s="260"/>
      <c r="C718" s="261"/>
      <c r="D718" s="262"/>
      <c r="E718" s="262"/>
      <c r="F718" s="262"/>
      <c r="G718" s="264"/>
      <c r="H718" s="150" t="s">
        <v>12</v>
      </c>
      <c r="I718" s="151">
        <f t="shared" si="21"/>
        <v>1</v>
      </c>
      <c r="J718" s="220">
        <f t="shared" si="20"/>
        <v>0</v>
      </c>
      <c r="K718" s="35"/>
      <c r="L718" s="35"/>
      <c r="M718" s="35"/>
      <c r="N718" s="35"/>
      <c r="O718" s="35"/>
      <c r="P718" s="35"/>
    </row>
    <row r="719" spans="1:16">
      <c r="A719" s="219">
        <v>696</v>
      </c>
      <c r="B719" s="260"/>
      <c r="C719" s="261"/>
      <c r="D719" s="262"/>
      <c r="E719" s="262"/>
      <c r="F719" s="262"/>
      <c r="G719" s="264"/>
      <c r="H719" s="150" t="s">
        <v>12</v>
      </c>
      <c r="I719" s="151">
        <f t="shared" si="21"/>
        <v>1</v>
      </c>
      <c r="J719" s="220">
        <f t="shared" si="20"/>
        <v>0</v>
      </c>
      <c r="K719" s="35"/>
      <c r="L719" s="35"/>
      <c r="M719" s="35"/>
      <c r="N719" s="35"/>
      <c r="O719" s="35"/>
      <c r="P719" s="35"/>
    </row>
    <row r="720" spans="1:16">
      <c r="A720" s="219">
        <v>697</v>
      </c>
      <c r="B720" s="260"/>
      <c r="C720" s="261"/>
      <c r="D720" s="262"/>
      <c r="E720" s="262"/>
      <c r="F720" s="262"/>
      <c r="G720" s="264"/>
      <c r="H720" s="150" t="s">
        <v>12</v>
      </c>
      <c r="I720" s="151">
        <f t="shared" si="21"/>
        <v>1</v>
      </c>
      <c r="J720" s="220">
        <f t="shared" si="20"/>
        <v>0</v>
      </c>
      <c r="K720" s="35"/>
      <c r="L720" s="35"/>
      <c r="M720" s="35"/>
      <c r="N720" s="35"/>
      <c r="O720" s="35"/>
      <c r="P720" s="35"/>
    </row>
    <row r="721" spans="1:16">
      <c r="A721" s="219">
        <v>698</v>
      </c>
      <c r="B721" s="260"/>
      <c r="C721" s="261"/>
      <c r="D721" s="262"/>
      <c r="E721" s="262"/>
      <c r="F721" s="262"/>
      <c r="G721" s="264"/>
      <c r="H721" s="150" t="s">
        <v>12</v>
      </c>
      <c r="I721" s="151">
        <f t="shared" si="21"/>
        <v>1</v>
      </c>
      <c r="J721" s="220">
        <f t="shared" si="20"/>
        <v>0</v>
      </c>
      <c r="K721" s="35"/>
      <c r="L721" s="35"/>
      <c r="M721" s="35"/>
      <c r="N721" s="35"/>
      <c r="O721" s="35"/>
      <c r="P721" s="35"/>
    </row>
    <row r="722" spans="1:16">
      <c r="A722" s="219">
        <v>699</v>
      </c>
      <c r="B722" s="260"/>
      <c r="C722" s="261"/>
      <c r="D722" s="262"/>
      <c r="E722" s="262"/>
      <c r="F722" s="262"/>
      <c r="G722" s="264"/>
      <c r="H722" s="150" t="s">
        <v>12</v>
      </c>
      <c r="I722" s="151">
        <f t="shared" si="21"/>
        <v>1</v>
      </c>
      <c r="J722" s="220">
        <f t="shared" si="20"/>
        <v>0</v>
      </c>
      <c r="K722" s="35"/>
      <c r="L722" s="35"/>
      <c r="M722" s="35"/>
      <c r="N722" s="35"/>
      <c r="O722" s="35"/>
      <c r="P722" s="35"/>
    </row>
    <row r="723" spans="1:16">
      <c r="A723" s="219">
        <v>700</v>
      </c>
      <c r="B723" s="260"/>
      <c r="C723" s="261"/>
      <c r="D723" s="262"/>
      <c r="E723" s="262"/>
      <c r="F723" s="262"/>
      <c r="G723" s="264"/>
      <c r="H723" s="150" t="s">
        <v>12</v>
      </c>
      <c r="I723" s="151">
        <f t="shared" si="21"/>
        <v>1</v>
      </c>
      <c r="J723" s="220">
        <f t="shared" si="20"/>
        <v>0</v>
      </c>
      <c r="K723" s="35"/>
      <c r="L723" s="35"/>
      <c r="M723" s="35"/>
      <c r="N723" s="35"/>
      <c r="O723" s="35"/>
      <c r="P723" s="35"/>
    </row>
    <row r="724" spans="1:16">
      <c r="A724" s="219">
        <v>701</v>
      </c>
      <c r="B724" s="260"/>
      <c r="C724" s="261"/>
      <c r="D724" s="262"/>
      <c r="E724" s="262"/>
      <c r="F724" s="262"/>
      <c r="G724" s="264"/>
      <c r="H724" s="150" t="s">
        <v>12</v>
      </c>
      <c r="I724" s="151">
        <f t="shared" si="21"/>
        <v>1</v>
      </c>
      <c r="J724" s="220">
        <f t="shared" si="20"/>
        <v>0</v>
      </c>
      <c r="K724" s="35"/>
      <c r="L724" s="35"/>
      <c r="M724" s="35"/>
      <c r="N724" s="35"/>
      <c r="O724" s="35"/>
      <c r="P724" s="35"/>
    </row>
    <row r="725" spans="1:16">
      <c r="A725" s="219">
        <v>702</v>
      </c>
      <c r="B725" s="260"/>
      <c r="C725" s="261"/>
      <c r="D725" s="262"/>
      <c r="E725" s="262"/>
      <c r="F725" s="262"/>
      <c r="G725" s="264"/>
      <c r="H725" s="150" t="s">
        <v>12</v>
      </c>
      <c r="I725" s="151">
        <f t="shared" si="21"/>
        <v>1</v>
      </c>
      <c r="J725" s="220">
        <f t="shared" si="20"/>
        <v>0</v>
      </c>
      <c r="K725" s="35"/>
      <c r="L725" s="35"/>
      <c r="M725" s="35"/>
      <c r="N725" s="35"/>
      <c r="O725" s="35"/>
      <c r="P725" s="35"/>
    </row>
    <row r="726" spans="1:16">
      <c r="A726" s="219">
        <v>703</v>
      </c>
      <c r="B726" s="260"/>
      <c r="C726" s="261"/>
      <c r="D726" s="262"/>
      <c r="E726" s="262"/>
      <c r="F726" s="262"/>
      <c r="G726" s="264"/>
      <c r="H726" s="150" t="s">
        <v>12</v>
      </c>
      <c r="I726" s="151">
        <f t="shared" si="21"/>
        <v>1</v>
      </c>
      <c r="J726" s="220">
        <f t="shared" si="20"/>
        <v>0</v>
      </c>
      <c r="K726" s="35"/>
      <c r="L726" s="35"/>
      <c r="M726" s="35"/>
      <c r="N726" s="35"/>
      <c r="O726" s="35"/>
      <c r="P726" s="35"/>
    </row>
    <row r="727" spans="1:16">
      <c r="A727" s="219">
        <v>704</v>
      </c>
      <c r="B727" s="260"/>
      <c r="C727" s="261"/>
      <c r="D727" s="262"/>
      <c r="E727" s="262"/>
      <c r="F727" s="262"/>
      <c r="G727" s="264"/>
      <c r="H727" s="150" t="s">
        <v>12</v>
      </c>
      <c r="I727" s="151">
        <f t="shared" si="21"/>
        <v>1</v>
      </c>
      <c r="J727" s="220">
        <f t="shared" si="20"/>
        <v>0</v>
      </c>
      <c r="K727" s="35"/>
      <c r="L727" s="35"/>
      <c r="M727" s="35"/>
      <c r="N727" s="35"/>
      <c r="O727" s="35"/>
      <c r="P727" s="35"/>
    </row>
    <row r="728" spans="1:16">
      <c r="A728" s="219">
        <v>705</v>
      </c>
      <c r="B728" s="260"/>
      <c r="C728" s="261"/>
      <c r="D728" s="262"/>
      <c r="E728" s="262"/>
      <c r="F728" s="262"/>
      <c r="G728" s="264"/>
      <c r="H728" s="150" t="s">
        <v>12</v>
      </c>
      <c r="I728" s="151">
        <f t="shared" si="21"/>
        <v>1</v>
      </c>
      <c r="J728" s="220">
        <f t="shared" ref="J728:J772" si="22">+G728*I728</f>
        <v>0</v>
      </c>
      <c r="K728" s="35"/>
      <c r="L728" s="35"/>
      <c r="M728" s="35"/>
      <c r="N728" s="35"/>
      <c r="O728" s="35"/>
      <c r="P728" s="35"/>
    </row>
    <row r="729" spans="1:16">
      <c r="A729" s="219">
        <v>706</v>
      </c>
      <c r="B729" s="260"/>
      <c r="C729" s="261"/>
      <c r="D729" s="262"/>
      <c r="E729" s="262"/>
      <c r="F729" s="262"/>
      <c r="G729" s="264"/>
      <c r="H729" s="150" t="s">
        <v>12</v>
      </c>
      <c r="I729" s="151">
        <f t="shared" ref="I729:I773" si="23">IF(H729="eur",1,"")</f>
        <v>1</v>
      </c>
      <c r="J729" s="220">
        <f t="shared" si="22"/>
        <v>0</v>
      </c>
      <c r="K729" s="35"/>
      <c r="L729" s="35"/>
      <c r="M729" s="35"/>
      <c r="N729" s="35"/>
      <c r="O729" s="35"/>
      <c r="P729" s="35"/>
    </row>
    <row r="730" spans="1:16">
      <c r="A730" s="219">
        <v>707</v>
      </c>
      <c r="B730" s="260"/>
      <c r="C730" s="261"/>
      <c r="D730" s="262"/>
      <c r="E730" s="262"/>
      <c r="F730" s="262"/>
      <c r="G730" s="264"/>
      <c r="H730" s="150" t="s">
        <v>12</v>
      </c>
      <c r="I730" s="151">
        <f t="shared" si="23"/>
        <v>1</v>
      </c>
      <c r="J730" s="220">
        <f t="shared" si="22"/>
        <v>0</v>
      </c>
      <c r="K730" s="35"/>
      <c r="L730" s="35"/>
      <c r="M730" s="35"/>
      <c r="N730" s="35"/>
      <c r="O730" s="35"/>
      <c r="P730" s="35"/>
    </row>
    <row r="731" spans="1:16">
      <c r="A731" s="219">
        <v>708</v>
      </c>
      <c r="B731" s="260"/>
      <c r="C731" s="261"/>
      <c r="D731" s="262"/>
      <c r="E731" s="262"/>
      <c r="F731" s="262"/>
      <c r="G731" s="264"/>
      <c r="H731" s="150" t="s">
        <v>12</v>
      </c>
      <c r="I731" s="151">
        <f t="shared" si="23"/>
        <v>1</v>
      </c>
      <c r="J731" s="220">
        <f t="shared" si="22"/>
        <v>0</v>
      </c>
      <c r="K731" s="35"/>
      <c r="L731" s="35"/>
      <c r="M731" s="35"/>
      <c r="N731" s="35"/>
      <c r="O731" s="35"/>
      <c r="P731" s="35"/>
    </row>
    <row r="732" spans="1:16">
      <c r="A732" s="219">
        <v>709</v>
      </c>
      <c r="B732" s="260"/>
      <c r="C732" s="261"/>
      <c r="D732" s="262"/>
      <c r="E732" s="262"/>
      <c r="F732" s="262"/>
      <c r="G732" s="264"/>
      <c r="H732" s="150" t="s">
        <v>12</v>
      </c>
      <c r="I732" s="151">
        <f t="shared" si="23"/>
        <v>1</v>
      </c>
      <c r="J732" s="220">
        <f t="shared" si="22"/>
        <v>0</v>
      </c>
      <c r="K732" s="35"/>
      <c r="L732" s="35"/>
      <c r="M732" s="35"/>
      <c r="N732" s="35"/>
      <c r="O732" s="35"/>
      <c r="P732" s="35"/>
    </row>
    <row r="733" spans="1:16">
      <c r="A733" s="219">
        <v>710</v>
      </c>
      <c r="B733" s="260"/>
      <c r="C733" s="261"/>
      <c r="D733" s="262"/>
      <c r="E733" s="262"/>
      <c r="F733" s="262"/>
      <c r="G733" s="264"/>
      <c r="H733" s="150" t="s">
        <v>12</v>
      </c>
      <c r="I733" s="151">
        <f t="shared" si="23"/>
        <v>1</v>
      </c>
      <c r="J733" s="220">
        <f t="shared" si="22"/>
        <v>0</v>
      </c>
      <c r="K733" s="35"/>
      <c r="L733" s="35"/>
      <c r="M733" s="35"/>
      <c r="N733" s="35"/>
      <c r="O733" s="35"/>
      <c r="P733" s="35"/>
    </row>
    <row r="734" spans="1:16">
      <c r="A734" s="219">
        <v>711</v>
      </c>
      <c r="B734" s="260"/>
      <c r="C734" s="261"/>
      <c r="D734" s="262"/>
      <c r="E734" s="262"/>
      <c r="F734" s="262"/>
      <c r="G734" s="264"/>
      <c r="H734" s="150" t="s">
        <v>12</v>
      </c>
      <c r="I734" s="151">
        <f t="shared" si="23"/>
        <v>1</v>
      </c>
      <c r="J734" s="220">
        <f t="shared" si="22"/>
        <v>0</v>
      </c>
      <c r="K734" s="35"/>
      <c r="L734" s="35"/>
      <c r="M734" s="35"/>
      <c r="N734" s="35"/>
      <c r="O734" s="35"/>
      <c r="P734" s="35"/>
    </row>
    <row r="735" spans="1:16">
      <c r="A735" s="219">
        <v>712</v>
      </c>
      <c r="B735" s="260"/>
      <c r="C735" s="261"/>
      <c r="D735" s="262"/>
      <c r="E735" s="262"/>
      <c r="F735" s="262"/>
      <c r="G735" s="264"/>
      <c r="H735" s="150" t="s">
        <v>12</v>
      </c>
      <c r="I735" s="151">
        <f t="shared" si="23"/>
        <v>1</v>
      </c>
      <c r="J735" s="220">
        <f t="shared" si="22"/>
        <v>0</v>
      </c>
      <c r="K735" s="35"/>
      <c r="L735" s="35"/>
      <c r="M735" s="35"/>
      <c r="N735" s="35"/>
      <c r="O735" s="35"/>
      <c r="P735" s="35"/>
    </row>
    <row r="736" spans="1:16">
      <c r="A736" s="219">
        <v>713</v>
      </c>
      <c r="B736" s="260"/>
      <c r="C736" s="261"/>
      <c r="D736" s="262"/>
      <c r="E736" s="262"/>
      <c r="F736" s="262"/>
      <c r="G736" s="264"/>
      <c r="H736" s="150" t="s">
        <v>12</v>
      </c>
      <c r="I736" s="151">
        <f t="shared" si="23"/>
        <v>1</v>
      </c>
      <c r="J736" s="220">
        <f t="shared" si="22"/>
        <v>0</v>
      </c>
      <c r="K736" s="35"/>
      <c r="L736" s="35"/>
      <c r="M736" s="35"/>
      <c r="N736" s="35"/>
      <c r="O736" s="35"/>
      <c r="P736" s="35"/>
    </row>
    <row r="737" spans="1:16">
      <c r="A737" s="219">
        <v>714</v>
      </c>
      <c r="B737" s="260"/>
      <c r="C737" s="261"/>
      <c r="D737" s="262"/>
      <c r="E737" s="262"/>
      <c r="F737" s="262"/>
      <c r="G737" s="264"/>
      <c r="H737" s="150" t="s">
        <v>12</v>
      </c>
      <c r="I737" s="151">
        <f t="shared" si="23"/>
        <v>1</v>
      </c>
      <c r="J737" s="220">
        <f t="shared" si="22"/>
        <v>0</v>
      </c>
      <c r="K737" s="35"/>
      <c r="L737" s="35"/>
      <c r="M737" s="35"/>
      <c r="N737" s="35"/>
      <c r="O737" s="35"/>
      <c r="P737" s="35"/>
    </row>
    <row r="738" spans="1:16">
      <c r="A738" s="219">
        <v>715</v>
      </c>
      <c r="B738" s="260"/>
      <c r="C738" s="261"/>
      <c r="D738" s="262"/>
      <c r="E738" s="262"/>
      <c r="F738" s="262"/>
      <c r="G738" s="264"/>
      <c r="H738" s="150" t="s">
        <v>12</v>
      </c>
      <c r="I738" s="151">
        <f t="shared" si="23"/>
        <v>1</v>
      </c>
      <c r="J738" s="220">
        <f t="shared" si="22"/>
        <v>0</v>
      </c>
      <c r="K738" s="35"/>
      <c r="L738" s="35"/>
      <c r="M738" s="35"/>
      <c r="N738" s="35"/>
      <c r="O738" s="35"/>
      <c r="P738" s="35"/>
    </row>
    <row r="739" spans="1:16">
      <c r="A739" s="219">
        <v>716</v>
      </c>
      <c r="B739" s="260"/>
      <c r="C739" s="261"/>
      <c r="D739" s="262"/>
      <c r="E739" s="262"/>
      <c r="F739" s="262"/>
      <c r="G739" s="264"/>
      <c r="H739" s="150" t="s">
        <v>12</v>
      </c>
      <c r="I739" s="151">
        <f t="shared" si="23"/>
        <v>1</v>
      </c>
      <c r="J739" s="220">
        <f t="shared" si="22"/>
        <v>0</v>
      </c>
      <c r="K739" s="35"/>
      <c r="L739" s="35"/>
      <c r="M739" s="35"/>
      <c r="N739" s="35"/>
      <c r="O739" s="35"/>
      <c r="P739" s="35"/>
    </row>
    <row r="740" spans="1:16">
      <c r="A740" s="219">
        <v>717</v>
      </c>
      <c r="B740" s="260"/>
      <c r="C740" s="261"/>
      <c r="D740" s="262"/>
      <c r="E740" s="262"/>
      <c r="F740" s="262"/>
      <c r="G740" s="264"/>
      <c r="H740" s="150" t="s">
        <v>12</v>
      </c>
      <c r="I740" s="151">
        <f t="shared" si="23"/>
        <v>1</v>
      </c>
      <c r="J740" s="220">
        <f t="shared" si="22"/>
        <v>0</v>
      </c>
      <c r="K740" s="35"/>
      <c r="L740" s="35"/>
      <c r="M740" s="35"/>
      <c r="N740" s="35"/>
      <c r="O740" s="35"/>
      <c r="P740" s="35"/>
    </row>
    <row r="741" spans="1:16">
      <c r="A741" s="219">
        <v>718</v>
      </c>
      <c r="B741" s="260"/>
      <c r="C741" s="261"/>
      <c r="D741" s="262"/>
      <c r="E741" s="262"/>
      <c r="F741" s="262"/>
      <c r="G741" s="264"/>
      <c r="H741" s="150" t="s">
        <v>12</v>
      </c>
      <c r="I741" s="151">
        <f t="shared" si="23"/>
        <v>1</v>
      </c>
      <c r="J741" s="220">
        <f t="shared" si="22"/>
        <v>0</v>
      </c>
      <c r="K741" s="35"/>
      <c r="L741" s="35"/>
      <c r="M741" s="35"/>
      <c r="N741" s="35"/>
      <c r="O741" s="35"/>
      <c r="P741" s="35"/>
    </row>
    <row r="742" spans="1:16">
      <c r="A742" s="219">
        <v>719</v>
      </c>
      <c r="B742" s="260"/>
      <c r="C742" s="261"/>
      <c r="D742" s="262"/>
      <c r="E742" s="262"/>
      <c r="F742" s="262"/>
      <c r="G742" s="264"/>
      <c r="H742" s="150" t="s">
        <v>12</v>
      </c>
      <c r="I742" s="151">
        <f t="shared" si="23"/>
        <v>1</v>
      </c>
      <c r="J742" s="220">
        <f t="shared" si="22"/>
        <v>0</v>
      </c>
      <c r="K742" s="35"/>
      <c r="L742" s="35"/>
      <c r="M742" s="35"/>
      <c r="N742" s="35"/>
      <c r="O742" s="35"/>
      <c r="P742" s="35"/>
    </row>
    <row r="743" spans="1:16">
      <c r="A743" s="219">
        <v>720</v>
      </c>
      <c r="B743" s="260"/>
      <c r="C743" s="261"/>
      <c r="D743" s="262"/>
      <c r="E743" s="262"/>
      <c r="F743" s="262"/>
      <c r="G743" s="264"/>
      <c r="H743" s="150" t="s">
        <v>12</v>
      </c>
      <c r="I743" s="151">
        <f t="shared" si="23"/>
        <v>1</v>
      </c>
      <c r="J743" s="220">
        <f t="shared" si="22"/>
        <v>0</v>
      </c>
      <c r="K743" s="35"/>
      <c r="L743" s="35"/>
      <c r="M743" s="35"/>
      <c r="N743" s="35"/>
      <c r="O743" s="35"/>
      <c r="P743" s="35"/>
    </row>
    <row r="744" spans="1:16">
      <c r="A744" s="219">
        <v>721</v>
      </c>
      <c r="B744" s="260"/>
      <c r="C744" s="261"/>
      <c r="D744" s="262"/>
      <c r="E744" s="262"/>
      <c r="F744" s="262"/>
      <c r="G744" s="264"/>
      <c r="H744" s="150" t="s">
        <v>12</v>
      </c>
      <c r="I744" s="151">
        <f t="shared" si="23"/>
        <v>1</v>
      </c>
      <c r="J744" s="220">
        <f t="shared" si="22"/>
        <v>0</v>
      </c>
      <c r="K744" s="35"/>
      <c r="L744" s="35"/>
      <c r="M744" s="35"/>
      <c r="N744" s="35"/>
      <c r="O744" s="35"/>
      <c r="P744" s="35"/>
    </row>
    <row r="745" spans="1:16">
      <c r="A745" s="219">
        <v>722</v>
      </c>
      <c r="B745" s="260"/>
      <c r="C745" s="261"/>
      <c r="D745" s="262"/>
      <c r="E745" s="262"/>
      <c r="F745" s="262"/>
      <c r="G745" s="264"/>
      <c r="H745" s="150" t="s">
        <v>12</v>
      </c>
      <c r="I745" s="151">
        <f t="shared" si="23"/>
        <v>1</v>
      </c>
      <c r="J745" s="220">
        <f t="shared" si="22"/>
        <v>0</v>
      </c>
      <c r="K745" s="35"/>
      <c r="L745" s="35"/>
      <c r="M745" s="35"/>
      <c r="N745" s="35"/>
      <c r="O745" s="35"/>
      <c r="P745" s="35"/>
    </row>
    <row r="746" spans="1:16">
      <c r="A746" s="219">
        <v>723</v>
      </c>
      <c r="B746" s="260"/>
      <c r="C746" s="261"/>
      <c r="D746" s="262"/>
      <c r="E746" s="262"/>
      <c r="F746" s="262"/>
      <c r="G746" s="264"/>
      <c r="H746" s="150" t="s">
        <v>12</v>
      </c>
      <c r="I746" s="151">
        <f t="shared" si="23"/>
        <v>1</v>
      </c>
      <c r="J746" s="220">
        <f t="shared" si="22"/>
        <v>0</v>
      </c>
      <c r="K746" s="35"/>
      <c r="L746" s="35"/>
      <c r="M746" s="35"/>
      <c r="N746" s="35"/>
      <c r="O746" s="35"/>
      <c r="P746" s="35"/>
    </row>
    <row r="747" spans="1:16">
      <c r="A747" s="219">
        <v>724</v>
      </c>
      <c r="B747" s="260"/>
      <c r="C747" s="261"/>
      <c r="D747" s="262"/>
      <c r="E747" s="262"/>
      <c r="F747" s="262"/>
      <c r="G747" s="264"/>
      <c r="H747" s="150" t="s">
        <v>12</v>
      </c>
      <c r="I747" s="151">
        <f t="shared" si="23"/>
        <v>1</v>
      </c>
      <c r="J747" s="220">
        <f t="shared" si="22"/>
        <v>0</v>
      </c>
      <c r="K747" s="35"/>
      <c r="L747" s="35"/>
      <c r="M747" s="35"/>
      <c r="N747" s="35"/>
      <c r="O747" s="35"/>
      <c r="P747" s="35"/>
    </row>
    <row r="748" spans="1:16">
      <c r="A748" s="219">
        <v>725</v>
      </c>
      <c r="B748" s="260"/>
      <c r="C748" s="261"/>
      <c r="D748" s="262"/>
      <c r="E748" s="262"/>
      <c r="F748" s="262"/>
      <c r="G748" s="264"/>
      <c r="H748" s="150" t="s">
        <v>12</v>
      </c>
      <c r="I748" s="151">
        <f t="shared" si="23"/>
        <v>1</v>
      </c>
      <c r="J748" s="220">
        <f t="shared" si="22"/>
        <v>0</v>
      </c>
      <c r="K748" s="35"/>
      <c r="L748" s="35"/>
      <c r="M748" s="35"/>
      <c r="N748" s="35"/>
      <c r="O748" s="35"/>
      <c r="P748" s="35"/>
    </row>
    <row r="749" spans="1:16">
      <c r="A749" s="219">
        <v>726</v>
      </c>
      <c r="B749" s="260"/>
      <c r="C749" s="261"/>
      <c r="D749" s="262"/>
      <c r="E749" s="262"/>
      <c r="F749" s="262"/>
      <c r="G749" s="264"/>
      <c r="H749" s="150" t="s">
        <v>12</v>
      </c>
      <c r="I749" s="151">
        <f t="shared" si="23"/>
        <v>1</v>
      </c>
      <c r="J749" s="220">
        <f t="shared" si="22"/>
        <v>0</v>
      </c>
      <c r="K749" s="35"/>
      <c r="L749" s="35"/>
      <c r="M749" s="35"/>
      <c r="N749" s="35"/>
      <c r="O749" s="35"/>
      <c r="P749" s="35"/>
    </row>
    <row r="750" spans="1:16">
      <c r="A750" s="219">
        <v>727</v>
      </c>
      <c r="B750" s="260"/>
      <c r="C750" s="261"/>
      <c r="D750" s="262"/>
      <c r="E750" s="262"/>
      <c r="F750" s="262"/>
      <c r="G750" s="264"/>
      <c r="H750" s="150" t="s">
        <v>12</v>
      </c>
      <c r="I750" s="151">
        <f t="shared" si="23"/>
        <v>1</v>
      </c>
      <c r="J750" s="220">
        <f t="shared" si="22"/>
        <v>0</v>
      </c>
      <c r="K750" s="35"/>
      <c r="L750" s="35"/>
      <c r="M750" s="35"/>
      <c r="N750" s="35"/>
      <c r="O750" s="35"/>
      <c r="P750" s="35"/>
    </row>
    <row r="751" spans="1:16">
      <c r="A751" s="219">
        <v>728</v>
      </c>
      <c r="B751" s="260"/>
      <c r="C751" s="261"/>
      <c r="D751" s="262"/>
      <c r="E751" s="262"/>
      <c r="F751" s="262"/>
      <c r="G751" s="264"/>
      <c r="H751" s="150" t="s">
        <v>12</v>
      </c>
      <c r="I751" s="151">
        <f t="shared" si="23"/>
        <v>1</v>
      </c>
      <c r="J751" s="220">
        <f t="shared" si="22"/>
        <v>0</v>
      </c>
      <c r="K751" s="35"/>
      <c r="L751" s="35"/>
      <c r="M751" s="35"/>
      <c r="N751" s="35"/>
      <c r="O751" s="35"/>
      <c r="P751" s="35"/>
    </row>
    <row r="752" spans="1:16">
      <c r="A752" s="219">
        <v>729</v>
      </c>
      <c r="B752" s="260"/>
      <c r="C752" s="261"/>
      <c r="D752" s="262"/>
      <c r="E752" s="262"/>
      <c r="F752" s="262"/>
      <c r="G752" s="264"/>
      <c r="H752" s="150" t="s">
        <v>12</v>
      </c>
      <c r="I752" s="151">
        <f t="shared" si="23"/>
        <v>1</v>
      </c>
      <c r="J752" s="220">
        <f t="shared" si="22"/>
        <v>0</v>
      </c>
      <c r="K752" s="35"/>
      <c r="L752" s="35"/>
      <c r="M752" s="35"/>
      <c r="N752" s="35"/>
      <c r="O752" s="35"/>
      <c r="P752" s="35"/>
    </row>
    <row r="753" spans="1:16">
      <c r="A753" s="219">
        <v>730</v>
      </c>
      <c r="B753" s="260"/>
      <c r="C753" s="261"/>
      <c r="D753" s="262"/>
      <c r="E753" s="262"/>
      <c r="F753" s="262"/>
      <c r="G753" s="264"/>
      <c r="H753" s="150" t="s">
        <v>12</v>
      </c>
      <c r="I753" s="151">
        <f t="shared" si="23"/>
        <v>1</v>
      </c>
      <c r="J753" s="220">
        <f t="shared" si="22"/>
        <v>0</v>
      </c>
      <c r="K753" s="35"/>
      <c r="L753" s="35"/>
      <c r="M753" s="35"/>
      <c r="N753" s="35"/>
      <c r="O753" s="35"/>
      <c r="P753" s="35"/>
    </row>
    <row r="754" spans="1:16">
      <c r="A754" s="219">
        <v>731</v>
      </c>
      <c r="B754" s="260"/>
      <c r="C754" s="261"/>
      <c r="D754" s="262"/>
      <c r="E754" s="262"/>
      <c r="F754" s="262"/>
      <c r="G754" s="264"/>
      <c r="H754" s="150" t="s">
        <v>12</v>
      </c>
      <c r="I754" s="151">
        <f t="shared" si="23"/>
        <v>1</v>
      </c>
      <c r="J754" s="220">
        <f t="shared" si="22"/>
        <v>0</v>
      </c>
      <c r="K754" s="35"/>
      <c r="L754" s="35"/>
      <c r="M754" s="35"/>
      <c r="N754" s="35"/>
      <c r="O754" s="35"/>
      <c r="P754" s="35"/>
    </row>
    <row r="755" spans="1:16">
      <c r="A755" s="219">
        <v>732</v>
      </c>
      <c r="B755" s="260"/>
      <c r="C755" s="261"/>
      <c r="D755" s="262"/>
      <c r="E755" s="262"/>
      <c r="F755" s="262"/>
      <c r="G755" s="264"/>
      <c r="H755" s="150" t="s">
        <v>12</v>
      </c>
      <c r="I755" s="151">
        <f t="shared" si="23"/>
        <v>1</v>
      </c>
      <c r="J755" s="220">
        <f t="shared" si="22"/>
        <v>0</v>
      </c>
      <c r="K755" s="35"/>
      <c r="L755" s="35"/>
      <c r="M755" s="35"/>
      <c r="N755" s="35"/>
      <c r="O755" s="35"/>
      <c r="P755" s="35"/>
    </row>
    <row r="756" spans="1:16">
      <c r="A756" s="219">
        <v>733</v>
      </c>
      <c r="B756" s="260"/>
      <c r="C756" s="261"/>
      <c r="D756" s="262"/>
      <c r="E756" s="262"/>
      <c r="F756" s="262"/>
      <c r="G756" s="264"/>
      <c r="H756" s="150" t="s">
        <v>12</v>
      </c>
      <c r="I756" s="151">
        <f t="shared" si="23"/>
        <v>1</v>
      </c>
      <c r="J756" s="220">
        <f t="shared" si="22"/>
        <v>0</v>
      </c>
      <c r="K756" s="35"/>
      <c r="L756" s="35"/>
      <c r="M756" s="35"/>
      <c r="N756" s="35"/>
      <c r="O756" s="35"/>
      <c r="P756" s="35"/>
    </row>
    <row r="757" spans="1:16">
      <c r="A757" s="219">
        <v>734</v>
      </c>
      <c r="B757" s="260"/>
      <c r="C757" s="261"/>
      <c r="D757" s="262"/>
      <c r="E757" s="262"/>
      <c r="F757" s="262"/>
      <c r="G757" s="264"/>
      <c r="H757" s="150" t="s">
        <v>12</v>
      </c>
      <c r="I757" s="151">
        <f t="shared" si="23"/>
        <v>1</v>
      </c>
      <c r="J757" s="220">
        <f t="shared" si="22"/>
        <v>0</v>
      </c>
      <c r="K757" s="35"/>
      <c r="L757" s="35"/>
      <c r="M757" s="35"/>
      <c r="N757" s="35"/>
      <c r="O757" s="35"/>
      <c r="P757" s="35"/>
    </row>
    <row r="758" spans="1:16">
      <c r="A758" s="219">
        <v>735</v>
      </c>
      <c r="B758" s="260"/>
      <c r="C758" s="261"/>
      <c r="D758" s="262"/>
      <c r="E758" s="262"/>
      <c r="F758" s="262"/>
      <c r="G758" s="264"/>
      <c r="H758" s="150" t="s">
        <v>12</v>
      </c>
      <c r="I758" s="151">
        <f t="shared" si="23"/>
        <v>1</v>
      </c>
      <c r="J758" s="220">
        <f t="shared" si="22"/>
        <v>0</v>
      </c>
      <c r="K758" s="35"/>
      <c r="L758" s="35"/>
      <c r="M758" s="35"/>
      <c r="N758" s="35"/>
      <c r="O758" s="35"/>
      <c r="P758" s="35"/>
    </row>
    <row r="759" spans="1:16">
      <c r="A759" s="219">
        <v>736</v>
      </c>
      <c r="B759" s="260"/>
      <c r="C759" s="261"/>
      <c r="D759" s="262"/>
      <c r="E759" s="262"/>
      <c r="F759" s="262"/>
      <c r="G759" s="264"/>
      <c r="H759" s="150" t="s">
        <v>12</v>
      </c>
      <c r="I759" s="151">
        <f t="shared" si="23"/>
        <v>1</v>
      </c>
      <c r="J759" s="220">
        <f t="shared" si="22"/>
        <v>0</v>
      </c>
      <c r="K759" s="35"/>
      <c r="L759" s="35"/>
      <c r="M759" s="35"/>
      <c r="N759" s="35"/>
      <c r="O759" s="35"/>
      <c r="P759" s="35"/>
    </row>
    <row r="760" spans="1:16">
      <c r="A760" s="219">
        <v>737</v>
      </c>
      <c r="B760" s="260"/>
      <c r="C760" s="261"/>
      <c r="D760" s="262"/>
      <c r="E760" s="262"/>
      <c r="F760" s="262"/>
      <c r="G760" s="264"/>
      <c r="H760" s="150" t="s">
        <v>12</v>
      </c>
      <c r="I760" s="151">
        <f t="shared" si="23"/>
        <v>1</v>
      </c>
      <c r="J760" s="220">
        <f t="shared" si="22"/>
        <v>0</v>
      </c>
      <c r="K760" s="35"/>
      <c r="L760" s="35"/>
      <c r="M760" s="35"/>
      <c r="N760" s="35"/>
      <c r="O760" s="35"/>
      <c r="P760" s="35"/>
    </row>
    <row r="761" spans="1:16">
      <c r="A761" s="219">
        <v>738</v>
      </c>
      <c r="B761" s="260"/>
      <c r="C761" s="261"/>
      <c r="D761" s="262"/>
      <c r="E761" s="262"/>
      <c r="F761" s="262"/>
      <c r="G761" s="264"/>
      <c r="H761" s="150" t="s">
        <v>12</v>
      </c>
      <c r="I761" s="151">
        <f t="shared" si="23"/>
        <v>1</v>
      </c>
      <c r="J761" s="220">
        <f t="shared" si="22"/>
        <v>0</v>
      </c>
      <c r="K761" s="35"/>
      <c r="L761" s="35"/>
      <c r="M761" s="35"/>
      <c r="N761" s="35"/>
      <c r="O761" s="35"/>
      <c r="P761" s="35"/>
    </row>
    <row r="762" spans="1:16">
      <c r="A762" s="219">
        <v>739</v>
      </c>
      <c r="B762" s="260"/>
      <c r="C762" s="261"/>
      <c r="D762" s="262"/>
      <c r="E762" s="262"/>
      <c r="F762" s="262"/>
      <c r="G762" s="264"/>
      <c r="H762" s="150" t="s">
        <v>12</v>
      </c>
      <c r="I762" s="151">
        <f t="shared" si="23"/>
        <v>1</v>
      </c>
      <c r="J762" s="220">
        <f t="shared" si="22"/>
        <v>0</v>
      </c>
      <c r="K762" s="35"/>
      <c r="L762" s="35"/>
      <c r="M762" s="35"/>
      <c r="N762" s="35"/>
      <c r="O762" s="35"/>
      <c r="P762" s="35"/>
    </row>
    <row r="763" spans="1:16">
      <c r="A763" s="219">
        <v>740</v>
      </c>
      <c r="B763" s="260"/>
      <c r="C763" s="261"/>
      <c r="D763" s="262"/>
      <c r="E763" s="262"/>
      <c r="F763" s="262"/>
      <c r="G763" s="264"/>
      <c r="H763" s="150" t="s">
        <v>12</v>
      </c>
      <c r="I763" s="151">
        <f t="shared" si="23"/>
        <v>1</v>
      </c>
      <c r="J763" s="220">
        <f t="shared" si="22"/>
        <v>0</v>
      </c>
      <c r="K763" s="35"/>
      <c r="L763" s="35"/>
      <c r="M763" s="35"/>
      <c r="N763" s="35"/>
      <c r="O763" s="35"/>
      <c r="P763" s="35"/>
    </row>
    <row r="764" spans="1:16">
      <c r="A764" s="219">
        <v>741</v>
      </c>
      <c r="B764" s="260"/>
      <c r="C764" s="261"/>
      <c r="D764" s="262"/>
      <c r="E764" s="262"/>
      <c r="F764" s="262"/>
      <c r="G764" s="264"/>
      <c r="H764" s="150" t="s">
        <v>12</v>
      </c>
      <c r="I764" s="151">
        <f t="shared" si="23"/>
        <v>1</v>
      </c>
      <c r="J764" s="220">
        <f t="shared" si="22"/>
        <v>0</v>
      </c>
      <c r="K764" s="35"/>
      <c r="L764" s="35"/>
      <c r="M764" s="35"/>
      <c r="N764" s="35"/>
      <c r="O764" s="35"/>
      <c r="P764" s="35"/>
    </row>
    <row r="765" spans="1:16">
      <c r="A765" s="219">
        <v>742</v>
      </c>
      <c r="B765" s="260"/>
      <c r="C765" s="261"/>
      <c r="D765" s="262"/>
      <c r="E765" s="262"/>
      <c r="F765" s="262"/>
      <c r="G765" s="264"/>
      <c r="H765" s="150" t="s">
        <v>12</v>
      </c>
      <c r="I765" s="151">
        <f t="shared" si="23"/>
        <v>1</v>
      </c>
      <c r="J765" s="220">
        <f t="shared" si="22"/>
        <v>0</v>
      </c>
      <c r="K765" s="35"/>
      <c r="L765" s="35"/>
      <c r="M765" s="35"/>
      <c r="N765" s="35"/>
      <c r="O765" s="35"/>
      <c r="P765" s="35"/>
    </row>
    <row r="766" spans="1:16">
      <c r="A766" s="219">
        <v>743</v>
      </c>
      <c r="B766" s="260"/>
      <c r="C766" s="261"/>
      <c r="D766" s="262"/>
      <c r="E766" s="262"/>
      <c r="F766" s="262"/>
      <c r="G766" s="264"/>
      <c r="H766" s="150" t="s">
        <v>12</v>
      </c>
      <c r="I766" s="151">
        <f t="shared" si="23"/>
        <v>1</v>
      </c>
      <c r="J766" s="220">
        <f t="shared" si="22"/>
        <v>0</v>
      </c>
      <c r="K766" s="35"/>
      <c r="L766" s="35"/>
      <c r="M766" s="35"/>
      <c r="N766" s="35"/>
      <c r="O766" s="35"/>
      <c r="P766" s="35"/>
    </row>
    <row r="767" spans="1:16">
      <c r="A767" s="219">
        <v>744</v>
      </c>
      <c r="B767" s="260"/>
      <c r="C767" s="261"/>
      <c r="D767" s="262"/>
      <c r="E767" s="262"/>
      <c r="F767" s="262"/>
      <c r="G767" s="264"/>
      <c r="H767" s="150" t="s">
        <v>12</v>
      </c>
      <c r="I767" s="151">
        <f t="shared" si="23"/>
        <v>1</v>
      </c>
      <c r="J767" s="220">
        <f t="shared" si="22"/>
        <v>0</v>
      </c>
      <c r="K767" s="35"/>
      <c r="L767" s="35"/>
      <c r="M767" s="35"/>
      <c r="N767" s="35"/>
      <c r="O767" s="35"/>
      <c r="P767" s="35"/>
    </row>
    <row r="768" spans="1:16">
      <c r="A768" s="219">
        <v>745</v>
      </c>
      <c r="B768" s="260"/>
      <c r="C768" s="261"/>
      <c r="D768" s="262"/>
      <c r="E768" s="262"/>
      <c r="F768" s="262"/>
      <c r="G768" s="264"/>
      <c r="H768" s="150" t="s">
        <v>12</v>
      </c>
      <c r="I768" s="151">
        <f t="shared" si="23"/>
        <v>1</v>
      </c>
      <c r="J768" s="220">
        <f t="shared" si="22"/>
        <v>0</v>
      </c>
      <c r="K768" s="35"/>
      <c r="L768" s="35"/>
      <c r="M768" s="35"/>
      <c r="N768" s="35"/>
      <c r="O768" s="35"/>
      <c r="P768" s="35"/>
    </row>
    <row r="769" spans="1:16">
      <c r="A769" s="219">
        <v>746</v>
      </c>
      <c r="B769" s="260"/>
      <c r="C769" s="261"/>
      <c r="D769" s="262"/>
      <c r="E769" s="262"/>
      <c r="F769" s="262"/>
      <c r="G769" s="264"/>
      <c r="H769" s="150" t="s">
        <v>12</v>
      </c>
      <c r="I769" s="151">
        <f t="shared" si="23"/>
        <v>1</v>
      </c>
      <c r="J769" s="220">
        <f t="shared" si="22"/>
        <v>0</v>
      </c>
      <c r="K769" s="35"/>
      <c r="L769" s="35"/>
      <c r="M769" s="35"/>
      <c r="N769" s="35"/>
      <c r="O769" s="35"/>
      <c r="P769" s="35"/>
    </row>
    <row r="770" spans="1:16">
      <c r="A770" s="219">
        <v>747</v>
      </c>
      <c r="B770" s="260"/>
      <c r="C770" s="261"/>
      <c r="D770" s="262"/>
      <c r="E770" s="262"/>
      <c r="F770" s="262"/>
      <c r="G770" s="264"/>
      <c r="H770" s="150" t="s">
        <v>12</v>
      </c>
      <c r="I770" s="151">
        <f t="shared" si="23"/>
        <v>1</v>
      </c>
      <c r="J770" s="220">
        <f t="shared" si="22"/>
        <v>0</v>
      </c>
      <c r="K770" s="35"/>
      <c r="L770" s="35"/>
      <c r="M770" s="35"/>
      <c r="N770" s="35"/>
      <c r="O770" s="35"/>
      <c r="P770" s="35"/>
    </row>
    <row r="771" spans="1:16">
      <c r="A771" s="219">
        <v>748</v>
      </c>
      <c r="B771" s="260"/>
      <c r="C771" s="261"/>
      <c r="D771" s="262"/>
      <c r="E771" s="262"/>
      <c r="F771" s="262"/>
      <c r="G771" s="264"/>
      <c r="H771" s="150" t="s">
        <v>12</v>
      </c>
      <c r="I771" s="151">
        <f t="shared" si="23"/>
        <v>1</v>
      </c>
      <c r="J771" s="220">
        <f t="shared" si="22"/>
        <v>0</v>
      </c>
      <c r="K771" s="35"/>
      <c r="L771" s="35"/>
      <c r="M771" s="35"/>
      <c r="N771" s="35"/>
      <c r="O771" s="35"/>
      <c r="P771" s="35"/>
    </row>
    <row r="772" spans="1:16">
      <c r="A772" s="219">
        <v>749</v>
      </c>
      <c r="B772" s="260"/>
      <c r="C772" s="261"/>
      <c r="D772" s="262"/>
      <c r="E772" s="262"/>
      <c r="F772" s="262"/>
      <c r="G772" s="264"/>
      <c r="H772" s="150" t="s">
        <v>12</v>
      </c>
      <c r="I772" s="151">
        <f t="shared" si="23"/>
        <v>1</v>
      </c>
      <c r="J772" s="220">
        <f t="shared" si="22"/>
        <v>0</v>
      </c>
      <c r="K772" s="35"/>
      <c r="L772" s="35"/>
      <c r="M772" s="35"/>
      <c r="N772" s="35"/>
      <c r="O772" s="35"/>
      <c r="P772" s="35"/>
    </row>
    <row r="773" spans="1:16" ht="13.5" thickBot="1">
      <c r="A773" s="219">
        <v>750</v>
      </c>
      <c r="B773" s="260"/>
      <c r="C773" s="261"/>
      <c r="D773" s="262"/>
      <c r="E773" s="262"/>
      <c r="F773" s="262"/>
      <c r="G773" s="264"/>
      <c r="H773" s="150" t="s">
        <v>12</v>
      </c>
      <c r="I773" s="151">
        <f t="shared" si="23"/>
        <v>1</v>
      </c>
      <c r="J773" s="220">
        <f>+G773*I773</f>
        <v>0</v>
      </c>
      <c r="K773" s="35"/>
      <c r="L773" s="35"/>
      <c r="M773" s="35"/>
      <c r="N773" s="35"/>
      <c r="O773" s="35"/>
      <c r="P773" s="35"/>
    </row>
    <row r="774" spans="1:16" ht="13.5" thickBot="1">
      <c r="D774" s="55"/>
      <c r="E774" s="55"/>
      <c r="F774" s="55"/>
      <c r="G774" s="34"/>
      <c r="H774" s="55"/>
      <c r="I774" s="221" t="s">
        <v>7</v>
      </c>
      <c r="J774" s="149">
        <f>SUM(J24:J773)</f>
        <v>0</v>
      </c>
    </row>
    <row r="775" spans="1:16">
      <c r="E775" s="2"/>
      <c r="F775" s="344" t="s">
        <v>114</v>
      </c>
      <c r="G775" s="259">
        <f>SUBTOTAL(9,G24:G773)</f>
        <v>0</v>
      </c>
      <c r="I775" s="2" t="s">
        <v>115</v>
      </c>
      <c r="J775" s="222">
        <f>SUBTOTAL(9,J24:J773)</f>
        <v>0</v>
      </c>
    </row>
    <row r="776" spans="1:16">
      <c r="E776" s="2"/>
    </row>
    <row r="777" spans="1:16">
      <c r="E777" s="2"/>
    </row>
    <row r="778" spans="1:16">
      <c r="E778" s="2"/>
    </row>
    <row r="779" spans="1:16">
      <c r="E779" s="2"/>
    </row>
    <row r="780" spans="1:16">
      <c r="E780" s="2"/>
    </row>
    <row r="781" spans="1:16">
      <c r="E781" s="2"/>
    </row>
    <row r="782" spans="1:16">
      <c r="E782" s="2"/>
    </row>
    <row r="783" spans="1:16">
      <c r="E783" s="2"/>
    </row>
    <row r="784" spans="1:16">
      <c r="E784" s="2"/>
    </row>
    <row r="785" spans="5:5">
      <c r="E785" s="2"/>
    </row>
    <row r="786" spans="5:5">
      <c r="E786" s="2"/>
    </row>
    <row r="787" spans="5:5">
      <c r="E787" s="2"/>
    </row>
    <row r="788" spans="5:5">
      <c r="E788" s="2"/>
    </row>
  </sheetData>
  <sheetProtection sheet="1" objects="1" scenarios="1" deleteRows="0" autoFilter="0"/>
  <autoFilter ref="A23:J774"/>
  <mergeCells count="9">
    <mergeCell ref="I8:J8"/>
    <mergeCell ref="D5:J5"/>
    <mergeCell ref="D6:J6"/>
    <mergeCell ref="F7:H7"/>
    <mergeCell ref="I7:J7"/>
    <mergeCell ref="A5:C5"/>
    <mergeCell ref="A6:C6"/>
    <mergeCell ref="A7:C7"/>
    <mergeCell ref="A8:C8"/>
  </mergeCells>
  <phoneticPr fontId="19" type="noConversion"/>
  <conditionalFormatting sqref="C774">
    <cfRule type="cellIs" dxfId="24" priority="1" stopIfTrue="1" operator="lessThan">
      <formula>#REF!</formula>
    </cfRule>
  </conditionalFormatting>
  <conditionalFormatting sqref="E789:E65536 D775:D788 D9 E1:E4">
    <cfRule type="cellIs" dxfId="23" priority="2" stopIfTrue="1" operator="greaterThan">
      <formula>39675</formula>
    </cfRule>
  </conditionalFormatting>
  <conditionalFormatting sqref="B24:B773 D24:G773 I24:I773">
    <cfRule type="cellIs" dxfId="22" priority="3" stopIfTrue="1" operator="equal">
      <formula>0</formula>
    </cfRule>
  </conditionalFormatting>
  <conditionalFormatting sqref="C24:C773">
    <cfRule type="cellIs" dxfId="21" priority="4" stopIfTrue="1" operator="notBetween">
      <formula>$F$8</formula>
      <formula>$H$8</formula>
    </cfRule>
    <cfRule type="cellIs" dxfId="20" priority="5" stopIfTrue="1" operator="equal">
      <formula>0</formula>
    </cfRule>
  </conditionalFormatting>
  <conditionalFormatting sqref="E7">
    <cfRule type="cellIs" dxfId="19" priority="6" stopIfTrue="1" operator="lessThan">
      <formula>2000</formula>
    </cfRule>
  </conditionalFormatting>
  <conditionalFormatting sqref="D7">
    <cfRule type="cellIs" dxfId="18" priority="7" stopIfTrue="1" operator="greaterThan">
      <formula>6</formula>
    </cfRule>
  </conditionalFormatting>
  <conditionalFormatting sqref="J24:J773">
    <cfRule type="cellIs" dxfId="17" priority="8" stopIfTrue="1" operator="greaterThan">
      <formula>5499</formula>
    </cfRule>
  </conditionalFormatting>
  <dataValidations count="3">
    <dataValidation type="list" allowBlank="1" showInputMessage="1" showErrorMessage="1" sqref="K789:K845">
      <formula1>componenten</formula1>
    </dataValidation>
    <dataValidation type="list" allowBlank="1" showInputMessage="1" showErrorMessage="1" sqref="B774:B872">
      <formula1>categoriëen</formula1>
    </dataValidation>
    <dataValidation type="list" allowBlank="1" showInputMessage="1" showErrorMessage="1" sqref="B24:B773">
      <formula1>cat_bel</formula1>
    </dataValidation>
  </dataValidations>
  <pageMargins left="0.74803149606299213" right="0.74803149606299213" top="0.51181102362204722" bottom="0.39370078740157483" header="0.35433070866141736" footer="0.15748031496062992"/>
  <pageSetup paperSize="9" scale="67" fitToHeight="0" orientation="landscape" r:id="rId1"/>
  <headerFooter alignWithMargins="0">
    <oddHeader>&amp;C&amp;A&amp;RCompte belge</oddHeader>
    <oddFooter>&amp;L&amp;A&amp;CPagina &amp;P van &amp;N&amp;RTEAM RDC démarré à partir de 2014: V 2_2</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2:O51"/>
  <sheetViews>
    <sheetView showGridLines="0" workbookViewId="0">
      <selection activeCell="F8" sqref="F8:K8"/>
    </sheetView>
  </sheetViews>
  <sheetFormatPr defaultRowHeight="12.75"/>
  <cols>
    <col min="1" max="1" width="16" style="2" customWidth="1"/>
    <col min="2" max="4" width="16.140625" style="2" customWidth="1"/>
    <col min="5" max="5" width="18.5703125" style="2" customWidth="1"/>
    <col min="6" max="6" width="11" style="2" customWidth="1"/>
    <col min="7" max="7" width="9.140625" style="2"/>
    <col min="8" max="8" width="4.28515625" style="2" customWidth="1"/>
    <col min="9" max="9" width="15" style="2" customWidth="1"/>
    <col min="10" max="12" width="16.140625" style="2" customWidth="1"/>
    <col min="13" max="13" width="15" style="2" customWidth="1"/>
    <col min="14" max="16384" width="9.140625" style="2"/>
  </cols>
  <sheetData>
    <row r="2" spans="1:15" ht="18.75">
      <c r="A2" s="1" t="s">
        <v>68</v>
      </c>
      <c r="C2" s="3" t="s">
        <v>21</v>
      </c>
      <c r="D2" s="4"/>
      <c r="E2" s="5"/>
      <c r="F2" s="4"/>
    </row>
    <row r="3" spans="1:15" ht="18.75">
      <c r="C3" s="3" t="s">
        <v>69</v>
      </c>
      <c r="D3" s="4"/>
      <c r="E3" s="5"/>
      <c r="F3" s="4"/>
      <c r="K3" s="2" t="s">
        <v>0</v>
      </c>
    </row>
    <row r="4" spans="1:15" ht="13.5" thickBot="1">
      <c r="C4" s="6"/>
      <c r="D4" s="4"/>
      <c r="E4" s="5"/>
      <c r="F4" s="4"/>
    </row>
    <row r="5" spans="1:15" ht="12.75" customHeight="1" thickBot="1">
      <c r="B5" s="351" t="s">
        <v>23</v>
      </c>
      <c r="C5" s="352"/>
      <c r="D5" s="352"/>
      <c r="E5" s="353"/>
      <c r="F5" s="373">
        <f>+'Modele 1A'!F8</f>
        <v>0</v>
      </c>
      <c r="G5" s="374"/>
      <c r="H5" s="374"/>
      <c r="I5" s="374"/>
      <c r="J5" s="374"/>
      <c r="K5" s="374"/>
      <c r="L5" s="374"/>
      <c r="M5" s="375"/>
    </row>
    <row r="6" spans="1:15" ht="13.5" customHeight="1" thickBot="1">
      <c r="B6" s="354" t="s">
        <v>24</v>
      </c>
      <c r="C6" s="355"/>
      <c r="D6" s="355"/>
      <c r="E6" s="356"/>
      <c r="F6" s="373">
        <f>+'Modele 1A'!F9</f>
        <v>0</v>
      </c>
      <c r="G6" s="374"/>
      <c r="H6" s="374"/>
      <c r="I6" s="374"/>
      <c r="J6" s="374"/>
      <c r="K6" s="374"/>
      <c r="L6" s="374"/>
      <c r="M6" s="375"/>
    </row>
    <row r="7" spans="1:15" ht="16.5" thickBot="1">
      <c r="B7" s="365" t="s">
        <v>25</v>
      </c>
      <c r="C7" s="366"/>
      <c r="D7" s="366"/>
      <c r="E7" s="367"/>
      <c r="F7" s="389">
        <f>+apYear</f>
        <v>0</v>
      </c>
      <c r="G7" s="390"/>
      <c r="H7" s="391"/>
      <c r="I7" s="368" t="s">
        <v>27</v>
      </c>
      <c r="J7" s="369"/>
      <c r="K7" s="370"/>
      <c r="L7" s="376">
        <f>+'Modele 1A'!J10</f>
        <v>0</v>
      </c>
      <c r="M7" s="377"/>
    </row>
    <row r="8" spans="1:15" ht="13.5" thickBot="1">
      <c r="B8" s="371" t="s">
        <v>26</v>
      </c>
      <c r="C8" s="372"/>
      <c r="D8" s="372"/>
      <c r="E8" s="372"/>
      <c r="F8" s="395" t="s">
        <v>28</v>
      </c>
      <c r="G8" s="396"/>
      <c r="H8" s="397"/>
      <c r="I8" s="184">
        <f>'Modele 1A'!G11</f>
        <v>0</v>
      </c>
      <c r="J8" s="180" t="s">
        <v>29</v>
      </c>
      <c r="K8" s="185">
        <f>'Modele 1A'!I11</f>
        <v>0</v>
      </c>
      <c r="L8" s="224"/>
      <c r="M8" s="225"/>
    </row>
    <row r="9" spans="1:15" ht="13.5" thickBot="1">
      <c r="B9" s="226"/>
      <c r="C9" s="226"/>
      <c r="D9" s="226"/>
      <c r="E9" s="226"/>
      <c r="F9" s="227"/>
      <c r="G9" s="227"/>
      <c r="H9" s="227"/>
      <c r="I9" s="228"/>
      <c r="J9" s="227"/>
      <c r="K9" s="228"/>
      <c r="L9" s="229"/>
      <c r="M9" s="229"/>
    </row>
    <row r="10" spans="1:15" ht="21.75" thickBot="1">
      <c r="B10" s="392" t="s">
        <v>70</v>
      </c>
      <c r="C10" s="393"/>
      <c r="D10" s="393"/>
      <c r="E10" s="393"/>
      <c r="F10" s="393"/>
      <c r="G10" s="393"/>
      <c r="H10" s="393"/>
      <c r="I10" s="393"/>
      <c r="J10" s="393"/>
      <c r="K10" s="393"/>
      <c r="L10" s="393"/>
      <c r="M10" s="393"/>
      <c r="N10" s="394"/>
    </row>
    <row r="12" spans="1:15">
      <c r="A12" s="7"/>
      <c r="B12" s="7"/>
      <c r="C12" s="7"/>
      <c r="D12" s="7"/>
      <c r="E12" s="7"/>
      <c r="F12" s="7"/>
      <c r="G12" s="7"/>
      <c r="H12" s="7"/>
      <c r="I12" s="7"/>
      <c r="J12" s="7"/>
      <c r="K12" s="7"/>
      <c r="L12" s="7"/>
      <c r="M12" s="7"/>
      <c r="N12" s="7"/>
      <c r="O12" s="7"/>
    </row>
    <row r="13" spans="1:15" ht="16.5" thickBot="1">
      <c r="A13" s="8" t="s">
        <v>71</v>
      </c>
      <c r="H13" s="7"/>
      <c r="I13" s="8" t="s">
        <v>85</v>
      </c>
    </row>
    <row r="14" spans="1:15" ht="33.75" customHeight="1" thickBot="1">
      <c r="A14" s="9" t="s">
        <v>72</v>
      </c>
      <c r="B14" s="10" t="s">
        <v>73</v>
      </c>
      <c r="F14" s="11"/>
      <c r="H14" s="7"/>
      <c r="I14" s="12" t="s">
        <v>86</v>
      </c>
      <c r="J14" s="10" t="s">
        <v>87</v>
      </c>
      <c r="M14" s="13"/>
      <c r="N14" s="11" t="s">
        <v>3</v>
      </c>
    </row>
    <row r="15" spans="1:15">
      <c r="H15" s="7"/>
    </row>
    <row r="16" spans="1:15" ht="13.5" thickBot="1">
      <c r="A16" s="2" t="s">
        <v>74</v>
      </c>
      <c r="H16" s="7"/>
      <c r="I16" s="2" t="s">
        <v>74</v>
      </c>
    </row>
    <row r="17" spans="1:15" ht="13.5" thickBot="1">
      <c r="A17" s="14" t="s">
        <v>75</v>
      </c>
      <c r="B17" s="14"/>
      <c r="D17" s="15" t="e">
        <f>C32/D32</f>
        <v>#DIV/0!</v>
      </c>
      <c r="H17" s="7"/>
      <c r="I17" s="14" t="s">
        <v>88</v>
      </c>
      <c r="J17" s="14"/>
      <c r="L17" s="253" t="e">
        <f>L32/K32</f>
        <v>#DIV/0!</v>
      </c>
    </row>
    <row r="18" spans="1:15">
      <c r="H18" s="7"/>
    </row>
    <row r="19" spans="1:15" ht="51">
      <c r="A19" s="16"/>
      <c r="B19" s="16" t="s">
        <v>76</v>
      </c>
      <c r="C19" s="17" t="s">
        <v>77</v>
      </c>
      <c r="D19" s="17" t="s">
        <v>78</v>
      </c>
      <c r="E19" s="16" t="s">
        <v>79</v>
      </c>
      <c r="H19" s="7"/>
      <c r="I19" s="16"/>
      <c r="J19" s="16" t="s">
        <v>76</v>
      </c>
      <c r="K19" s="17" t="s">
        <v>89</v>
      </c>
      <c r="L19" s="17" t="s">
        <v>90</v>
      </c>
      <c r="M19" s="16" t="s">
        <v>79</v>
      </c>
    </row>
    <row r="20" spans="1:15">
      <c r="A20" s="340" t="s">
        <v>80</v>
      </c>
      <c r="B20" s="18"/>
      <c r="C20" s="19"/>
      <c r="D20" s="19"/>
      <c r="E20" s="20" t="str">
        <f>IF(ISERROR(+C20/D20),"",+C20/D20)</f>
        <v/>
      </c>
      <c r="F20" s="14"/>
      <c r="G20" s="21"/>
      <c r="H20" s="7"/>
      <c r="I20" s="22" t="s">
        <v>80</v>
      </c>
      <c r="J20" s="295"/>
      <c r="K20" s="19"/>
      <c r="L20" s="19"/>
      <c r="M20" s="20" t="str">
        <f>IF(ISERROR(+L20/K20),"",+L20/K20)</f>
        <v/>
      </c>
      <c r="N20" s="14"/>
      <c r="O20" s="21"/>
    </row>
    <row r="21" spans="1:15">
      <c r="A21" s="340" t="s">
        <v>81</v>
      </c>
      <c r="B21" s="23"/>
      <c r="C21" s="19"/>
      <c r="D21" s="19"/>
      <c r="E21" s="20" t="str">
        <f>IF(ISERROR(+C21/D21),"",+C21/D21)</f>
        <v/>
      </c>
      <c r="F21" s="14"/>
      <c r="G21" s="14"/>
      <c r="H21" s="7"/>
      <c r="I21" s="22" t="s">
        <v>81</v>
      </c>
      <c r="J21" s="295"/>
      <c r="K21" s="19"/>
      <c r="L21" s="19"/>
      <c r="M21" s="20" t="str">
        <f t="shared" ref="M21:M31" si="0">IF(ISERROR(+L21/K21),"",+L21/K21)</f>
        <v/>
      </c>
      <c r="N21" s="14"/>
      <c r="O21" s="14"/>
    </row>
    <row r="22" spans="1:15">
      <c r="A22" s="340" t="s">
        <v>82</v>
      </c>
      <c r="B22" s="23"/>
      <c r="C22" s="19"/>
      <c r="D22" s="19"/>
      <c r="E22" s="20" t="str">
        <f>IF(ISERROR(+C22/D22),"",+C22/D22)</f>
        <v/>
      </c>
      <c r="F22" s="14"/>
      <c r="G22" s="14"/>
      <c r="H22" s="7"/>
      <c r="I22" s="22" t="s">
        <v>82</v>
      </c>
      <c r="J22" s="295"/>
      <c r="K22" s="19"/>
      <c r="L22" s="19"/>
      <c r="M22" s="20" t="str">
        <f t="shared" si="0"/>
        <v/>
      </c>
      <c r="N22" s="14"/>
      <c r="O22" s="14"/>
    </row>
    <row r="23" spans="1:15">
      <c r="A23" s="340" t="s">
        <v>83</v>
      </c>
      <c r="B23" s="23"/>
      <c r="C23" s="19"/>
      <c r="D23" s="19"/>
      <c r="E23" s="20" t="str">
        <f>IF(ISERROR(+C23/D23),"",+C23/D23)</f>
        <v/>
      </c>
      <c r="F23" s="14"/>
      <c r="G23" s="14"/>
      <c r="H23" s="7"/>
      <c r="I23" s="22" t="s">
        <v>83</v>
      </c>
      <c r="J23" s="295"/>
      <c r="K23" s="19"/>
      <c r="L23" s="19"/>
      <c r="M23" s="20" t="str">
        <f t="shared" si="0"/>
        <v/>
      </c>
      <c r="N23" s="14"/>
      <c r="O23" s="14"/>
    </row>
    <row r="24" spans="1:15">
      <c r="A24" s="24"/>
      <c r="B24" s="25"/>
      <c r="C24" s="26"/>
      <c r="D24" s="26"/>
      <c r="E24" s="27"/>
      <c r="F24" s="14"/>
      <c r="G24" s="14"/>
      <c r="H24" s="7"/>
      <c r="I24" s="22" t="s">
        <v>91</v>
      </c>
      <c r="J24" s="295"/>
      <c r="K24" s="19"/>
      <c r="L24" s="19"/>
      <c r="M24" s="20" t="str">
        <f t="shared" si="0"/>
        <v/>
      </c>
      <c r="N24" s="14"/>
      <c r="O24" s="14"/>
    </row>
    <row r="25" spans="1:15">
      <c r="A25" s="24"/>
      <c r="B25" s="25"/>
      <c r="C25" s="26"/>
      <c r="D25" s="26"/>
      <c r="E25" s="27"/>
      <c r="F25" s="14"/>
      <c r="G25" s="14"/>
      <c r="H25" s="7"/>
      <c r="I25" s="22" t="s">
        <v>92</v>
      </c>
      <c r="J25" s="295"/>
      <c r="K25" s="19"/>
      <c r="L25" s="19"/>
      <c r="M25" s="20" t="str">
        <f t="shared" si="0"/>
        <v/>
      </c>
      <c r="N25" s="14"/>
      <c r="O25" s="14"/>
    </row>
    <row r="26" spans="1:15">
      <c r="A26" s="24"/>
      <c r="B26" s="25"/>
      <c r="C26" s="26"/>
      <c r="D26" s="26"/>
      <c r="E26" s="27"/>
      <c r="F26" s="14"/>
      <c r="G26" s="14"/>
      <c r="H26" s="7"/>
      <c r="I26" s="22" t="s">
        <v>93</v>
      </c>
      <c r="J26" s="295"/>
      <c r="K26" s="19"/>
      <c r="L26" s="19"/>
      <c r="M26" s="20" t="str">
        <f t="shared" si="0"/>
        <v/>
      </c>
      <c r="N26" s="14"/>
      <c r="O26" s="14"/>
    </row>
    <row r="27" spans="1:15">
      <c r="A27" s="24"/>
      <c r="B27" s="25"/>
      <c r="C27" s="26"/>
      <c r="D27" s="26"/>
      <c r="E27" s="27"/>
      <c r="F27" s="14"/>
      <c r="G27" s="14"/>
      <c r="H27" s="7"/>
      <c r="I27" s="22" t="s">
        <v>94</v>
      </c>
      <c r="J27" s="295"/>
      <c r="K27" s="19"/>
      <c r="L27" s="19"/>
      <c r="M27" s="20" t="str">
        <f t="shared" si="0"/>
        <v/>
      </c>
      <c r="N27" s="14"/>
      <c r="O27" s="14"/>
    </row>
    <row r="28" spans="1:15">
      <c r="A28" s="24"/>
      <c r="B28" s="25"/>
      <c r="C28" s="26"/>
      <c r="D28" s="26"/>
      <c r="E28" s="27"/>
      <c r="F28" s="14"/>
      <c r="G28" s="14"/>
      <c r="H28" s="7"/>
      <c r="I28" s="22" t="s">
        <v>95</v>
      </c>
      <c r="J28" s="295"/>
      <c r="K28" s="19"/>
      <c r="L28" s="19"/>
      <c r="M28" s="20" t="str">
        <f t="shared" si="0"/>
        <v/>
      </c>
      <c r="N28" s="14"/>
      <c r="O28" s="14"/>
    </row>
    <row r="29" spans="1:15">
      <c r="A29" s="24"/>
      <c r="B29" s="25"/>
      <c r="C29" s="26"/>
      <c r="D29" s="26"/>
      <c r="E29" s="27"/>
      <c r="F29" s="14"/>
      <c r="G29" s="14"/>
      <c r="H29" s="7"/>
      <c r="I29" s="22" t="s">
        <v>96</v>
      </c>
      <c r="J29" s="295"/>
      <c r="K29" s="19"/>
      <c r="L29" s="19"/>
      <c r="M29" s="20" t="str">
        <f t="shared" si="0"/>
        <v/>
      </c>
      <c r="N29" s="14"/>
      <c r="O29" s="14"/>
    </row>
    <row r="30" spans="1:15">
      <c r="A30" s="24"/>
      <c r="B30" s="25"/>
      <c r="C30" s="26"/>
      <c r="D30" s="26"/>
      <c r="E30" s="27"/>
      <c r="F30" s="14"/>
      <c r="G30" s="14"/>
      <c r="H30" s="7"/>
      <c r="I30" s="22" t="s">
        <v>97</v>
      </c>
      <c r="J30" s="295"/>
      <c r="K30" s="19"/>
      <c r="L30" s="19"/>
      <c r="M30" s="20" t="str">
        <f t="shared" si="0"/>
        <v/>
      </c>
      <c r="N30" s="14"/>
      <c r="O30" s="14"/>
    </row>
    <row r="31" spans="1:15" ht="13.5" thickBot="1">
      <c r="A31" s="24"/>
      <c r="B31" s="25"/>
      <c r="C31" s="26"/>
      <c r="D31" s="26"/>
      <c r="E31" s="27"/>
      <c r="F31" s="14"/>
      <c r="G31" s="14"/>
      <c r="H31" s="7"/>
      <c r="I31" s="22" t="s">
        <v>98</v>
      </c>
      <c r="J31" s="296"/>
      <c r="K31" s="297"/>
      <c r="L31" s="297"/>
      <c r="M31" s="20" t="str">
        <f t="shared" si="0"/>
        <v/>
      </c>
      <c r="N31" s="14"/>
      <c r="O31" s="14"/>
    </row>
    <row r="32" spans="1:15" ht="14.25" thickTop="1" thickBot="1">
      <c r="A32" s="28" t="s">
        <v>1</v>
      </c>
      <c r="B32" s="29"/>
      <c r="C32" s="30">
        <f>SUM(C20:C23)</f>
        <v>0</v>
      </c>
      <c r="D32" s="31">
        <f>SUM(D20:D23)</f>
        <v>0</v>
      </c>
      <c r="E32" s="32"/>
      <c r="F32" s="14"/>
      <c r="G32" s="14"/>
      <c r="H32" s="7"/>
      <c r="I32" s="28" t="s">
        <v>1</v>
      </c>
      <c r="J32" s="29"/>
      <c r="K32" s="30">
        <f>SUM(K20:K31)</f>
        <v>0</v>
      </c>
      <c r="L32" s="298">
        <f>SUM(L20:L31)</f>
        <v>0</v>
      </c>
      <c r="M32" s="32"/>
      <c r="N32" s="14"/>
      <c r="O32" s="14"/>
    </row>
    <row r="33" spans="1:15" ht="14.25" thickTop="1" thickBot="1">
      <c r="D33" s="33" t="s">
        <v>84</v>
      </c>
      <c r="H33" s="7"/>
    </row>
    <row r="34" spans="1:15">
      <c r="H34" s="7"/>
    </row>
    <row r="35" spans="1:15">
      <c r="A35" s="34"/>
      <c r="B35" s="34"/>
      <c r="C35" s="34"/>
      <c r="D35" s="34"/>
      <c r="H35" s="7"/>
      <c r="I35" s="34"/>
      <c r="J35" s="34"/>
      <c r="K35" s="34"/>
      <c r="L35" s="34"/>
    </row>
    <row r="36" spans="1:15">
      <c r="H36" s="7"/>
    </row>
    <row r="37" spans="1:15" ht="66" customHeight="1">
      <c r="A37" s="388" t="s">
        <v>99</v>
      </c>
      <c r="B37" s="388"/>
      <c r="C37" s="388"/>
      <c r="D37" s="388"/>
      <c r="H37" s="7"/>
      <c r="I37" s="388" t="s">
        <v>99</v>
      </c>
      <c r="J37" s="388"/>
      <c r="K37" s="388"/>
      <c r="L37" s="388"/>
    </row>
    <row r="38" spans="1:15">
      <c r="A38" s="7"/>
      <c r="B38" s="7"/>
      <c r="C38" s="7"/>
      <c r="D38" s="7"/>
      <c r="E38" s="7"/>
      <c r="F38" s="7"/>
      <c r="G38" s="7"/>
      <c r="H38" s="7"/>
      <c r="I38" s="7"/>
      <c r="J38" s="7"/>
      <c r="K38" s="7"/>
      <c r="L38" s="7"/>
      <c r="M38" s="7"/>
      <c r="N38" s="7"/>
      <c r="O38" s="7"/>
    </row>
    <row r="39" spans="1:15" ht="18">
      <c r="A39" s="341" t="s">
        <v>100</v>
      </c>
    </row>
    <row r="40" spans="1:15">
      <c r="B40" s="342" t="s">
        <v>101</v>
      </c>
    </row>
    <row r="41" spans="1:15">
      <c r="B41" s="343" t="s">
        <v>102</v>
      </c>
    </row>
    <row r="42" spans="1:15">
      <c r="B42" s="343" t="s">
        <v>112</v>
      </c>
    </row>
    <row r="43" spans="1:15">
      <c r="B43" s="342" t="s">
        <v>103</v>
      </c>
    </row>
    <row r="44" spans="1:15">
      <c r="B44" s="342" t="s">
        <v>104</v>
      </c>
    </row>
    <row r="45" spans="1:15">
      <c r="B45" s="342" t="s">
        <v>105</v>
      </c>
    </row>
    <row r="46" spans="1:15">
      <c r="B46" s="342" t="s">
        <v>106</v>
      </c>
    </row>
    <row r="47" spans="1:15">
      <c r="A47" s="342"/>
      <c r="B47" s="342" t="s">
        <v>107</v>
      </c>
    </row>
    <row r="48" spans="1:15">
      <c r="B48" s="342" t="s">
        <v>108</v>
      </c>
    </row>
    <row r="49" spans="2:2">
      <c r="B49" s="342" t="s">
        <v>109</v>
      </c>
    </row>
    <row r="50" spans="2:2">
      <c r="B50" s="342" t="s">
        <v>110</v>
      </c>
    </row>
    <row r="51" spans="2:2">
      <c r="B51" s="342" t="s">
        <v>111</v>
      </c>
    </row>
  </sheetData>
  <sheetProtection sheet="1"/>
  <mergeCells count="13">
    <mergeCell ref="B10:N10"/>
    <mergeCell ref="B7:E7"/>
    <mergeCell ref="F8:H8"/>
    <mergeCell ref="F5:M5"/>
    <mergeCell ref="I37:L37"/>
    <mergeCell ref="A37:D37"/>
    <mergeCell ref="B5:E5"/>
    <mergeCell ref="B6:E6"/>
    <mergeCell ref="B8:E8"/>
    <mergeCell ref="F6:M6"/>
    <mergeCell ref="F7:H7"/>
    <mergeCell ref="I7:K7"/>
    <mergeCell ref="L7:M7"/>
  </mergeCells>
  <phoneticPr fontId="19" type="noConversion"/>
  <conditionalFormatting sqref="F7:H7">
    <cfRule type="cellIs" dxfId="16" priority="1" stopIfTrue="1" operator="greaterThan">
      <formula>6</formula>
    </cfRule>
  </conditionalFormatting>
  <pageMargins left="0.74803149606299213" right="0.74803149606299213" top="0.98425196850393704" bottom="0.98425196850393704" header="0.51181102362204722" footer="0.51181102362204722"/>
  <pageSetup paperSize="9" scale="56" orientation="landscape" r:id="rId1"/>
  <headerFooter alignWithMargins="0">
    <oddFooter>&amp;L&amp;A&amp;CPagina &amp;P van &amp;N&amp;RTEAM RDC démarré à partir de 2014: V 2_2</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2:R775"/>
  <sheetViews>
    <sheetView showGridLines="0" showZeros="0" topLeftCell="A13" zoomScale="90" workbookViewId="0">
      <pane ySplit="11" topLeftCell="A24" activePane="bottomLeft" state="frozen"/>
      <selection activeCell="F8" sqref="F8:K8"/>
      <selection pane="bottomLeft" activeCell="F8" sqref="F8:K8"/>
    </sheetView>
  </sheetViews>
  <sheetFormatPr defaultRowHeight="12.75"/>
  <cols>
    <col min="1" max="1" width="10" style="55" bestFit="1" customWidth="1"/>
    <col min="2" max="2" width="34.42578125" style="2" bestFit="1" customWidth="1"/>
    <col min="3" max="4" width="12.28515625" style="209" customWidth="1"/>
    <col min="5" max="5" width="13" style="209" customWidth="1"/>
    <col min="6" max="6" width="23.42578125" style="2" customWidth="1"/>
    <col min="7" max="7" width="21.85546875" style="2" customWidth="1"/>
    <col min="8" max="8" width="15.5703125" style="2" customWidth="1"/>
    <col min="9" max="9" width="9.85546875" style="2" customWidth="1"/>
    <col min="10" max="10" width="11.5703125" style="2" customWidth="1"/>
    <col min="11" max="11" width="15.28515625" style="2" customWidth="1"/>
    <col min="12" max="12" width="16.140625" style="2" customWidth="1"/>
    <col min="13" max="13" width="11.7109375" style="2" bestFit="1" customWidth="1"/>
    <col min="14" max="14" width="13.7109375" style="2" customWidth="1"/>
    <col min="15" max="15" width="12.5703125" style="2" customWidth="1"/>
    <col min="16" max="16384" width="9.140625" style="2"/>
  </cols>
  <sheetData>
    <row r="2" spans="1:15" ht="18.75">
      <c r="A2" s="337" t="s">
        <v>56</v>
      </c>
      <c r="C2" s="3" t="s">
        <v>21</v>
      </c>
      <c r="D2" s="211"/>
      <c r="F2" s="5"/>
      <c r="G2" s="4"/>
    </row>
    <row r="3" spans="1:15" ht="18.75">
      <c r="C3" s="338" t="s">
        <v>113</v>
      </c>
      <c r="D3" s="211"/>
      <c r="F3" s="5"/>
      <c r="G3" s="4"/>
      <c r="L3" s="2" t="s">
        <v>0</v>
      </c>
    </row>
    <row r="4" spans="1:15" ht="13.5" thickBot="1">
      <c r="C4" s="212"/>
      <c r="D4" s="212"/>
      <c r="F4" s="5"/>
      <c r="G4" s="4"/>
    </row>
    <row r="5" spans="1:15" ht="13.5" customHeight="1" thickBot="1">
      <c r="A5" s="378" t="s">
        <v>23</v>
      </c>
      <c r="B5" s="379"/>
      <c r="C5" s="380"/>
      <c r="D5" s="373">
        <f>+'Modele 1A'!F8</f>
        <v>0</v>
      </c>
      <c r="E5" s="374"/>
      <c r="F5" s="374"/>
      <c r="G5" s="374"/>
      <c r="H5" s="374"/>
      <c r="I5" s="374"/>
      <c r="J5" s="375"/>
    </row>
    <row r="6" spans="1:15" ht="13.5" customHeight="1" thickBot="1">
      <c r="A6" s="381" t="s">
        <v>24</v>
      </c>
      <c r="B6" s="382"/>
      <c r="C6" s="383"/>
      <c r="D6" s="373">
        <f>+'Modele 1A'!F9</f>
        <v>0</v>
      </c>
      <c r="E6" s="374"/>
      <c r="F6" s="374"/>
      <c r="G6" s="374"/>
      <c r="H6" s="374"/>
      <c r="I6" s="374"/>
      <c r="J6" s="375"/>
    </row>
    <row r="7" spans="1:15" ht="16.5" customHeight="1" thickBot="1">
      <c r="A7" s="384" t="s">
        <v>25</v>
      </c>
      <c r="B7" s="385"/>
      <c r="C7" s="386"/>
      <c r="D7" s="302">
        <f>+apYear</f>
        <v>0</v>
      </c>
      <c r="E7" s="181"/>
      <c r="F7" s="368" t="s">
        <v>27</v>
      </c>
      <c r="G7" s="369"/>
      <c r="H7" s="370"/>
      <c r="I7" s="376">
        <f>+'Modele 1A'!J10</f>
        <v>0</v>
      </c>
      <c r="J7" s="377"/>
    </row>
    <row r="8" spans="1:15" ht="13.5" thickBot="1">
      <c r="A8" s="371" t="s">
        <v>26</v>
      </c>
      <c r="B8" s="372"/>
      <c r="C8" s="387"/>
      <c r="D8" s="182" t="s">
        <v>28</v>
      </c>
      <c r="E8" s="183"/>
      <c r="F8" s="184">
        <f>+begindatum</f>
        <v>0</v>
      </c>
      <c r="G8" s="180" t="s">
        <v>29</v>
      </c>
      <c r="H8" s="185">
        <f>+einddatum</f>
        <v>0</v>
      </c>
      <c r="I8" s="346"/>
      <c r="J8" s="347"/>
    </row>
    <row r="9" spans="1:15">
      <c r="D9" s="2"/>
      <c r="E9" s="2"/>
    </row>
    <row r="10" spans="1:15" ht="13.5" thickBot="1">
      <c r="E10" s="2"/>
    </row>
    <row r="11" spans="1:15" ht="13.5" thickBot="1">
      <c r="A11" s="103"/>
      <c r="B11" s="104"/>
      <c r="C11" s="105"/>
      <c r="D11" s="104"/>
      <c r="E11" s="106"/>
      <c r="F11" s="103"/>
      <c r="G11" s="103"/>
      <c r="H11" s="107"/>
      <c r="I11" s="107"/>
      <c r="J11" s="107"/>
      <c r="K11" s="108"/>
      <c r="L11" s="112" t="s">
        <v>58</v>
      </c>
      <c r="M11" s="110"/>
      <c r="N11" s="111"/>
      <c r="O11" s="213"/>
    </row>
    <row r="12" spans="1:15">
      <c r="A12" s="113"/>
      <c r="B12" s="114"/>
      <c r="C12" s="115"/>
      <c r="D12" s="114"/>
      <c r="E12" s="116"/>
      <c r="F12" s="117"/>
      <c r="G12" s="117"/>
      <c r="H12" s="117"/>
      <c r="I12" s="117"/>
      <c r="J12" s="117"/>
      <c r="K12" s="117"/>
      <c r="L12" s="112"/>
      <c r="M12" s="118"/>
      <c r="N12" s="213"/>
    </row>
    <row r="13" spans="1:15" s="36" customFormat="1">
      <c r="A13" s="119"/>
      <c r="B13" s="172"/>
      <c r="C13" s="120"/>
      <c r="D13" s="121"/>
      <c r="E13" s="122"/>
      <c r="F13" s="123"/>
      <c r="G13" s="123"/>
      <c r="H13" s="123"/>
      <c r="I13" s="123"/>
      <c r="J13" s="123"/>
      <c r="K13" s="123"/>
      <c r="L13" s="124"/>
      <c r="M13" s="125"/>
      <c r="N13" s="214"/>
    </row>
    <row r="14" spans="1:15" s="36" customFormat="1" ht="15.75">
      <c r="A14" s="119"/>
      <c r="B14" s="336" t="s">
        <v>36</v>
      </c>
      <c r="C14" s="120"/>
      <c r="D14" s="121"/>
      <c r="E14" s="122"/>
      <c r="F14" s="123"/>
      <c r="G14" s="123"/>
      <c r="H14" s="123"/>
      <c r="I14" s="123"/>
      <c r="J14" s="123"/>
      <c r="K14" s="123"/>
      <c r="L14" s="124">
        <f>SUMIF($B$24:$B$773,$B14,L$24:L$773)</f>
        <v>0</v>
      </c>
      <c r="M14" s="125"/>
      <c r="N14" s="214"/>
    </row>
    <row r="15" spans="1:15" s="36" customFormat="1" ht="15.75">
      <c r="A15" s="119"/>
      <c r="B15" s="336" t="s">
        <v>37</v>
      </c>
      <c r="C15" s="120"/>
      <c r="D15" s="121"/>
      <c r="E15" s="122"/>
      <c r="F15" s="123"/>
      <c r="G15" s="123"/>
      <c r="H15" s="123"/>
      <c r="I15" s="123"/>
      <c r="J15" s="123"/>
      <c r="K15" s="123"/>
      <c r="L15" s="124">
        <f>SUMIF($B$24:$B$773,$B15,L$24:L$773)</f>
        <v>0</v>
      </c>
      <c r="M15" s="125"/>
      <c r="N15" s="214"/>
    </row>
    <row r="16" spans="1:15" s="36" customFormat="1" ht="15.75">
      <c r="A16" s="119"/>
      <c r="B16" s="336" t="s">
        <v>38</v>
      </c>
      <c r="C16" s="120"/>
      <c r="D16" s="121"/>
      <c r="E16" s="122"/>
      <c r="F16" s="123"/>
      <c r="G16" s="123"/>
      <c r="H16" s="123"/>
      <c r="I16" s="123"/>
      <c r="J16" s="123"/>
      <c r="K16" s="123"/>
      <c r="L16" s="124">
        <f>SUMIF($B$24:$B$773,$B16,L$24:L$773)</f>
        <v>0</v>
      </c>
      <c r="M16" s="125"/>
      <c r="N16" s="214"/>
    </row>
    <row r="17" spans="1:18" s="36" customFormat="1" ht="15.75">
      <c r="A17" s="119"/>
      <c r="B17" s="336" t="s">
        <v>39</v>
      </c>
      <c r="C17" s="120"/>
      <c r="D17" s="121"/>
      <c r="E17" s="122"/>
      <c r="F17" s="123"/>
      <c r="G17" s="123"/>
      <c r="H17" s="123"/>
      <c r="I17" s="123"/>
      <c r="J17" s="123"/>
      <c r="K17" s="123"/>
      <c r="L17" s="124">
        <f>SUMIF($B$24:$B$773,$B17,L$24:L$773)</f>
        <v>0</v>
      </c>
      <c r="M17" s="125"/>
      <c r="N17" s="214"/>
    </row>
    <row r="18" spans="1:18" s="36" customFormat="1">
      <c r="A18" s="119"/>
      <c r="B18" s="172"/>
      <c r="C18" s="152"/>
      <c r="D18" s="121"/>
      <c r="E18" s="122"/>
      <c r="F18" s="152"/>
      <c r="G18" s="123"/>
      <c r="H18" s="123"/>
      <c r="I18" s="123"/>
      <c r="J18" s="123"/>
      <c r="K18" s="152"/>
      <c r="L18" s="124"/>
      <c r="M18" s="125"/>
      <c r="N18" s="214"/>
    </row>
    <row r="19" spans="1:18" s="36" customFormat="1">
      <c r="A19" s="126"/>
      <c r="B19" s="214"/>
      <c r="C19" s="105"/>
      <c r="D19" s="104"/>
      <c r="E19" s="106"/>
      <c r="F19" s="103"/>
      <c r="G19" s="103"/>
      <c r="H19" s="103"/>
      <c r="I19" s="103"/>
      <c r="J19" s="103"/>
      <c r="K19" s="103"/>
      <c r="L19" s="127"/>
      <c r="M19" s="128"/>
      <c r="N19" s="214"/>
    </row>
    <row r="20" spans="1:18" s="217" customFormat="1" ht="27.75" customHeight="1" thickBot="1">
      <c r="A20" s="129"/>
      <c r="B20" s="215" t="s">
        <v>59</v>
      </c>
      <c r="C20" s="130"/>
      <c r="D20" s="132"/>
      <c r="E20" s="133"/>
      <c r="F20" s="134"/>
      <c r="G20" s="135"/>
      <c r="H20" s="136"/>
      <c r="I20" s="136"/>
      <c r="J20" s="136"/>
      <c r="K20" s="131"/>
      <c r="L20" s="175">
        <f>ROUND(L774-SUM(L12:L19),2)</f>
        <v>0</v>
      </c>
      <c r="M20" s="138" t="str">
        <f>IF(L20=0,"","error : no category ?")</f>
        <v/>
      </c>
      <c r="N20" s="216"/>
    </row>
    <row r="21" spans="1:18" s="36" customFormat="1" ht="13.5" thickBot="1">
      <c r="A21" s="103"/>
      <c r="B21" s="214"/>
      <c r="C21" s="333" t="s">
        <v>31</v>
      </c>
      <c r="D21" s="104"/>
      <c r="E21" s="106"/>
      <c r="F21" s="103"/>
      <c r="G21" s="103"/>
      <c r="H21" s="103"/>
      <c r="I21" s="103"/>
      <c r="J21" s="103"/>
      <c r="K21" s="103"/>
      <c r="L21" s="139">
        <f>+SUM(L12:L20)</f>
        <v>0</v>
      </c>
    </row>
    <row r="22" spans="1:18" ht="13.5" thickBot="1">
      <c r="A22" s="300" t="str">
        <f>+A2</f>
        <v>Modèle 1D</v>
      </c>
      <c r="B22" s="104"/>
      <c r="C22" s="333" t="s">
        <v>32</v>
      </c>
      <c r="D22" s="104"/>
      <c r="E22" s="106"/>
      <c r="F22" s="103"/>
      <c r="G22" s="103"/>
      <c r="H22" s="107"/>
      <c r="I22" s="107"/>
      <c r="J22" s="107"/>
      <c r="K22" s="108"/>
      <c r="L22" s="109"/>
    </row>
    <row r="23" spans="1:18" ht="36.75" thickBot="1">
      <c r="A23" s="140" t="s">
        <v>2</v>
      </c>
      <c r="B23" s="141" t="s">
        <v>60</v>
      </c>
      <c r="C23" s="142" t="s">
        <v>61</v>
      </c>
      <c r="D23" s="143" t="s">
        <v>62</v>
      </c>
      <c r="E23" s="144" t="s">
        <v>63</v>
      </c>
      <c r="F23" s="145" t="s">
        <v>4</v>
      </c>
      <c r="G23" s="146" t="s">
        <v>64</v>
      </c>
      <c r="H23" s="147" t="s">
        <v>65</v>
      </c>
      <c r="I23" s="147" t="str">
        <f>+change!I14</f>
        <v>Change
USD/DevLoc</v>
      </c>
      <c r="J23" s="147" t="str">
        <f>+change!D33</f>
        <v>Montant USD</v>
      </c>
      <c r="K23" s="148" t="str">
        <f>+change!A14</f>
        <v>Change USD/Eur</v>
      </c>
      <c r="L23" s="149" t="s">
        <v>67</v>
      </c>
    </row>
    <row r="24" spans="1:18">
      <c r="A24" s="219">
        <v>1</v>
      </c>
      <c r="B24" s="260"/>
      <c r="C24" s="261"/>
      <c r="D24" s="262"/>
      <c r="E24" s="263"/>
      <c r="F24" s="263"/>
      <c r="G24" s="264"/>
      <c r="H24" s="150" t="str">
        <f t="shared" ref="H24:H87" si="0">IF(ISBLANK(G24),"",+CURRENCY)</f>
        <v/>
      </c>
      <c r="I24" s="231">
        <f>IF(ISBLANK(G24),0,IF(H24=CURRENCY,(IF(ISERROR(change!L$17),0,change!L$17)),0))</f>
        <v>0</v>
      </c>
      <c r="J24" s="230">
        <f t="shared" ref="J24:J87" si="1">IF(ISERROR(+G24/I24),0,+G24/I24)</f>
        <v>0</v>
      </c>
      <c r="K24" s="231">
        <f>IF(ISBLANK(G24),IF((J24=0),0,IF(ISERROR(change!$D$17),0,change!$D$17)),IF(ISERROR(change!$D$17),0,change!$D$17))</f>
        <v>0</v>
      </c>
      <c r="L24" s="232">
        <f t="shared" ref="L24:L87" si="2">IF(ISERROR(+K24*J24),0,+K24*J24)</f>
        <v>0</v>
      </c>
      <c r="M24" s="35"/>
      <c r="N24" s="35"/>
      <c r="O24" s="35"/>
      <c r="P24" s="35"/>
      <c r="Q24" s="35"/>
      <c r="R24" s="35"/>
    </row>
    <row r="25" spans="1:18">
      <c r="A25" s="219">
        <v>2</v>
      </c>
      <c r="B25" s="260"/>
      <c r="C25" s="261"/>
      <c r="D25" s="262"/>
      <c r="E25" s="263"/>
      <c r="F25" s="263"/>
      <c r="G25" s="264"/>
      <c r="H25" s="150" t="str">
        <f t="shared" si="0"/>
        <v/>
      </c>
      <c r="I25" s="231">
        <f>IF(ISBLANK(G25),0,IF(H25=CURRENCY,(IF(ISERROR(change!L$17),0,change!L$17)),0))</f>
        <v>0</v>
      </c>
      <c r="J25" s="230">
        <f t="shared" si="1"/>
        <v>0</v>
      </c>
      <c r="K25" s="231">
        <f>IF(ISBLANK(G25),IF((J25=0),0,IF(ISERROR(change!$D$17),0,change!$D$17)),IF(ISERROR(change!$D$17),0,change!$D$17))</f>
        <v>0</v>
      </c>
      <c r="L25" s="232">
        <f t="shared" si="2"/>
        <v>0</v>
      </c>
      <c r="M25" s="35"/>
      <c r="N25" s="35"/>
      <c r="O25" s="35"/>
      <c r="P25" s="35"/>
      <c r="Q25" s="35"/>
      <c r="R25" s="35"/>
    </row>
    <row r="26" spans="1:18">
      <c r="A26" s="219">
        <v>3</v>
      </c>
      <c r="B26" s="260"/>
      <c r="C26" s="261"/>
      <c r="D26" s="262"/>
      <c r="E26" s="263"/>
      <c r="F26" s="263"/>
      <c r="G26" s="264"/>
      <c r="H26" s="150" t="str">
        <f t="shared" si="0"/>
        <v/>
      </c>
      <c r="I26" s="231">
        <f>IF(ISBLANK(G26),0,IF(H26=CURRENCY,(IF(ISERROR(change!L$17),0,change!L$17)),0))</f>
        <v>0</v>
      </c>
      <c r="J26" s="230">
        <f t="shared" si="1"/>
        <v>0</v>
      </c>
      <c r="K26" s="231">
        <f>IF(ISBLANK(G26),IF((J26=0),0,IF(ISERROR(change!$D$17),0,change!$D$17)),IF(ISERROR(change!$D$17),0,change!$D$17))</f>
        <v>0</v>
      </c>
      <c r="L26" s="232">
        <f t="shared" si="2"/>
        <v>0</v>
      </c>
      <c r="M26" s="35"/>
      <c r="N26" s="35"/>
      <c r="O26" s="35"/>
      <c r="P26" s="35"/>
      <c r="Q26" s="35"/>
      <c r="R26" s="35"/>
    </row>
    <row r="27" spans="1:18">
      <c r="A27" s="219">
        <v>4</v>
      </c>
      <c r="B27" s="260"/>
      <c r="C27" s="261"/>
      <c r="D27" s="262"/>
      <c r="E27" s="263"/>
      <c r="F27" s="263"/>
      <c r="G27" s="264"/>
      <c r="H27" s="150" t="str">
        <f t="shared" si="0"/>
        <v/>
      </c>
      <c r="I27" s="231">
        <f>IF(ISBLANK(G27),0,IF(H27=CURRENCY,(IF(ISERROR(change!L$17),0,change!L$17)),0))</f>
        <v>0</v>
      </c>
      <c r="J27" s="230">
        <f t="shared" si="1"/>
        <v>0</v>
      </c>
      <c r="K27" s="231">
        <f>IF(ISBLANK(G27),IF((J27=0),0,IF(ISERROR(change!$D$17),0,change!$D$17)),IF(ISERROR(change!$D$17),0,change!$D$17))</f>
        <v>0</v>
      </c>
      <c r="L27" s="232">
        <f t="shared" si="2"/>
        <v>0</v>
      </c>
      <c r="M27" s="35"/>
      <c r="N27" s="35"/>
      <c r="O27" s="35"/>
      <c r="P27" s="35"/>
      <c r="Q27" s="35"/>
      <c r="R27" s="35"/>
    </row>
    <row r="28" spans="1:18">
      <c r="A28" s="219">
        <v>5</v>
      </c>
      <c r="B28" s="260"/>
      <c r="C28" s="261"/>
      <c r="D28" s="262"/>
      <c r="E28" s="263"/>
      <c r="F28" s="263"/>
      <c r="G28" s="264"/>
      <c r="H28" s="150" t="str">
        <f t="shared" si="0"/>
        <v/>
      </c>
      <c r="I28" s="231">
        <f>IF(ISBLANK(G28),0,IF(H28=CURRENCY,(IF(ISERROR(change!L$17),0,change!L$17)),0))</f>
        <v>0</v>
      </c>
      <c r="J28" s="230">
        <f t="shared" si="1"/>
        <v>0</v>
      </c>
      <c r="K28" s="231">
        <f>IF(ISBLANK(G28),IF((J28=0),0,IF(ISERROR(change!$D$17),0,change!$D$17)),IF(ISERROR(change!$D$17),0,change!$D$17))</f>
        <v>0</v>
      </c>
      <c r="L28" s="232">
        <f t="shared" si="2"/>
        <v>0</v>
      </c>
      <c r="M28" s="35"/>
      <c r="N28" s="35"/>
      <c r="O28" s="35"/>
      <c r="P28" s="35"/>
      <c r="Q28" s="35"/>
      <c r="R28" s="35"/>
    </row>
    <row r="29" spans="1:18">
      <c r="A29" s="219">
        <v>6</v>
      </c>
      <c r="B29" s="260"/>
      <c r="C29" s="261"/>
      <c r="D29" s="262"/>
      <c r="E29" s="263"/>
      <c r="F29" s="263"/>
      <c r="G29" s="264"/>
      <c r="H29" s="150" t="str">
        <f t="shared" si="0"/>
        <v/>
      </c>
      <c r="I29" s="231">
        <f>IF(ISBLANK(G29),0,IF(H29=CURRENCY,(IF(ISERROR(change!L$17),0,change!L$17)),0))</f>
        <v>0</v>
      </c>
      <c r="J29" s="230">
        <f t="shared" si="1"/>
        <v>0</v>
      </c>
      <c r="K29" s="231">
        <f>IF(ISBLANK(G29),IF((J29=0),0,IF(ISERROR(change!$D$17),0,change!$D$17)),IF(ISERROR(change!$D$17),0,change!$D$17))</f>
        <v>0</v>
      </c>
      <c r="L29" s="232">
        <f t="shared" si="2"/>
        <v>0</v>
      </c>
      <c r="M29" s="35"/>
      <c r="N29" s="35"/>
      <c r="O29" s="35"/>
      <c r="P29" s="35"/>
      <c r="Q29" s="35"/>
      <c r="R29" s="35"/>
    </row>
    <row r="30" spans="1:18">
      <c r="A30" s="219">
        <v>7</v>
      </c>
      <c r="B30" s="260"/>
      <c r="C30" s="261"/>
      <c r="D30" s="262"/>
      <c r="E30" s="263"/>
      <c r="F30" s="263"/>
      <c r="G30" s="264"/>
      <c r="H30" s="150" t="str">
        <f t="shared" si="0"/>
        <v/>
      </c>
      <c r="I30" s="231">
        <f>IF(ISBLANK(G30),0,IF(H30=CURRENCY,(IF(ISERROR(change!L$17),0,change!L$17)),0))</f>
        <v>0</v>
      </c>
      <c r="J30" s="230">
        <f t="shared" si="1"/>
        <v>0</v>
      </c>
      <c r="K30" s="231">
        <f>IF(ISBLANK(G30),IF((J30=0),0,IF(ISERROR(change!$D$17),0,change!$D$17)),IF(ISERROR(change!$D$17),0,change!$D$17))</f>
        <v>0</v>
      </c>
      <c r="L30" s="232">
        <f t="shared" si="2"/>
        <v>0</v>
      </c>
      <c r="M30" s="35"/>
      <c r="N30" s="35"/>
      <c r="O30" s="35"/>
      <c r="P30" s="35"/>
      <c r="Q30" s="35"/>
      <c r="R30" s="35"/>
    </row>
    <row r="31" spans="1:18">
      <c r="A31" s="219">
        <v>8</v>
      </c>
      <c r="B31" s="260"/>
      <c r="C31" s="261"/>
      <c r="D31" s="262"/>
      <c r="E31" s="263"/>
      <c r="F31" s="263"/>
      <c r="G31" s="264"/>
      <c r="H31" s="150" t="str">
        <f t="shared" si="0"/>
        <v/>
      </c>
      <c r="I31" s="231">
        <f>IF(ISBLANK(G31),0,IF(H31=CURRENCY,(IF(ISERROR(change!L$17),0,change!L$17)),0))</f>
        <v>0</v>
      </c>
      <c r="J31" s="230">
        <f t="shared" si="1"/>
        <v>0</v>
      </c>
      <c r="K31" s="231">
        <f>IF(ISBLANK(G31),IF((J31=0),0,IF(ISERROR(change!$D$17),0,change!$D$17)),IF(ISERROR(change!$D$17),0,change!$D$17))</f>
        <v>0</v>
      </c>
      <c r="L31" s="232">
        <f t="shared" si="2"/>
        <v>0</v>
      </c>
      <c r="M31" s="35"/>
      <c r="N31" s="35"/>
      <c r="O31" s="35"/>
      <c r="P31" s="35"/>
      <c r="Q31" s="35"/>
      <c r="R31" s="35"/>
    </row>
    <row r="32" spans="1:18">
      <c r="A32" s="219">
        <v>9</v>
      </c>
      <c r="B32" s="260"/>
      <c r="C32" s="261"/>
      <c r="D32" s="262"/>
      <c r="E32" s="263"/>
      <c r="F32" s="263"/>
      <c r="G32" s="264"/>
      <c r="H32" s="150" t="str">
        <f t="shared" si="0"/>
        <v/>
      </c>
      <c r="I32" s="231">
        <f>IF(ISBLANK(G32),0,IF(H32=CURRENCY,(IF(ISERROR(change!L$17),0,change!L$17)),0))</f>
        <v>0</v>
      </c>
      <c r="J32" s="230">
        <f t="shared" si="1"/>
        <v>0</v>
      </c>
      <c r="K32" s="231">
        <f>IF(ISBLANK(G32),IF((J32=0),0,IF(ISERROR(change!$D$17),0,change!$D$17)),IF(ISERROR(change!$D$17),0,change!$D$17))</f>
        <v>0</v>
      </c>
      <c r="L32" s="232">
        <f t="shared" si="2"/>
        <v>0</v>
      </c>
      <c r="M32" s="35"/>
      <c r="N32" s="35"/>
      <c r="O32" s="35"/>
      <c r="P32" s="35"/>
      <c r="Q32" s="35"/>
      <c r="R32" s="35"/>
    </row>
    <row r="33" spans="1:18">
      <c r="A33" s="219">
        <v>10</v>
      </c>
      <c r="B33" s="260"/>
      <c r="C33" s="261"/>
      <c r="D33" s="262"/>
      <c r="E33" s="263"/>
      <c r="F33" s="263"/>
      <c r="G33" s="264"/>
      <c r="H33" s="150" t="str">
        <f t="shared" si="0"/>
        <v/>
      </c>
      <c r="I33" s="231">
        <f>IF(ISBLANK(G33),0,IF(H33=CURRENCY,(IF(ISERROR(change!L$17),0,change!L$17)),0))</f>
        <v>0</v>
      </c>
      <c r="J33" s="230">
        <f t="shared" si="1"/>
        <v>0</v>
      </c>
      <c r="K33" s="231">
        <f>IF(ISBLANK(G33),IF((J33=0),0,IF(ISERROR(change!$D$17),0,change!$D$17)),IF(ISERROR(change!$D$17),0,change!$D$17))</f>
        <v>0</v>
      </c>
      <c r="L33" s="232">
        <f t="shared" si="2"/>
        <v>0</v>
      </c>
      <c r="M33" s="35"/>
      <c r="N33" s="35"/>
      <c r="O33" s="35"/>
      <c r="P33" s="35"/>
      <c r="Q33" s="35"/>
      <c r="R33" s="35"/>
    </row>
    <row r="34" spans="1:18">
      <c r="A34" s="219">
        <v>11</v>
      </c>
      <c r="B34" s="260"/>
      <c r="C34" s="261"/>
      <c r="D34" s="262"/>
      <c r="E34" s="263"/>
      <c r="F34" s="263"/>
      <c r="G34" s="264"/>
      <c r="H34" s="150" t="str">
        <f t="shared" si="0"/>
        <v/>
      </c>
      <c r="I34" s="231">
        <f>IF(ISBLANK(G34),0,IF(H34=CURRENCY,(IF(ISERROR(change!L$17),0,change!L$17)),0))</f>
        <v>0</v>
      </c>
      <c r="J34" s="230">
        <f t="shared" si="1"/>
        <v>0</v>
      </c>
      <c r="K34" s="231">
        <f>IF(ISBLANK(G34),IF((J34=0),0,IF(ISERROR(change!$D$17),0,change!$D$17)),IF(ISERROR(change!$D$17),0,change!$D$17))</f>
        <v>0</v>
      </c>
      <c r="L34" s="232">
        <f t="shared" si="2"/>
        <v>0</v>
      </c>
      <c r="M34" s="35"/>
      <c r="N34" s="35"/>
      <c r="O34" s="35"/>
      <c r="P34" s="35"/>
      <c r="Q34" s="35"/>
      <c r="R34" s="35"/>
    </row>
    <row r="35" spans="1:18">
      <c r="A35" s="219">
        <v>12</v>
      </c>
      <c r="B35" s="260"/>
      <c r="C35" s="261"/>
      <c r="D35" s="262"/>
      <c r="E35" s="263"/>
      <c r="F35" s="263"/>
      <c r="G35" s="264"/>
      <c r="H35" s="150" t="str">
        <f t="shared" si="0"/>
        <v/>
      </c>
      <c r="I35" s="231">
        <f>IF(ISBLANK(G35),0,IF(H35=CURRENCY,(IF(ISERROR(change!L$17),0,change!L$17)),0))</f>
        <v>0</v>
      </c>
      <c r="J35" s="230">
        <f t="shared" si="1"/>
        <v>0</v>
      </c>
      <c r="K35" s="231">
        <f>IF(ISBLANK(G35),IF((J35=0),0,IF(ISERROR(change!$D$17),0,change!$D$17)),IF(ISERROR(change!$D$17),0,change!$D$17))</f>
        <v>0</v>
      </c>
      <c r="L35" s="232">
        <f t="shared" si="2"/>
        <v>0</v>
      </c>
      <c r="M35" s="35"/>
      <c r="N35" s="35"/>
      <c r="O35" s="35"/>
      <c r="P35" s="35"/>
      <c r="Q35" s="35"/>
      <c r="R35" s="35"/>
    </row>
    <row r="36" spans="1:18">
      <c r="A36" s="219">
        <v>13</v>
      </c>
      <c r="B36" s="260"/>
      <c r="C36" s="261"/>
      <c r="D36" s="262"/>
      <c r="E36" s="263"/>
      <c r="F36" s="263"/>
      <c r="G36" s="264"/>
      <c r="H36" s="150" t="str">
        <f t="shared" si="0"/>
        <v/>
      </c>
      <c r="I36" s="231">
        <f>IF(ISBLANK(G36),0,IF(H36=CURRENCY,(IF(ISERROR(change!L$17),0,change!L$17)),0))</f>
        <v>0</v>
      </c>
      <c r="J36" s="230">
        <f t="shared" si="1"/>
        <v>0</v>
      </c>
      <c r="K36" s="231">
        <f>IF(ISBLANK(G36),IF((J36=0),0,IF(ISERROR(change!$D$17),0,change!$D$17)),IF(ISERROR(change!$D$17),0,change!$D$17))</f>
        <v>0</v>
      </c>
      <c r="L36" s="232">
        <f t="shared" si="2"/>
        <v>0</v>
      </c>
      <c r="M36" s="35"/>
      <c r="N36" s="35"/>
      <c r="O36" s="35"/>
      <c r="P36" s="35"/>
      <c r="Q36" s="35"/>
      <c r="R36" s="35"/>
    </row>
    <row r="37" spans="1:18">
      <c r="A37" s="219">
        <v>14</v>
      </c>
      <c r="B37" s="260"/>
      <c r="C37" s="261"/>
      <c r="D37" s="262"/>
      <c r="E37" s="263"/>
      <c r="F37" s="263"/>
      <c r="G37" s="264"/>
      <c r="H37" s="150" t="str">
        <f t="shared" si="0"/>
        <v/>
      </c>
      <c r="I37" s="231">
        <f>IF(ISBLANK(G37),0,IF(H37=CURRENCY,(IF(ISERROR(change!L$17),0,change!L$17)),0))</f>
        <v>0</v>
      </c>
      <c r="J37" s="230">
        <f t="shared" si="1"/>
        <v>0</v>
      </c>
      <c r="K37" s="231">
        <f>IF(ISBLANK(G37),IF((J37=0),0,IF(ISERROR(change!$D$17),0,change!$D$17)),IF(ISERROR(change!$D$17),0,change!$D$17))</f>
        <v>0</v>
      </c>
      <c r="L37" s="232">
        <f t="shared" si="2"/>
        <v>0</v>
      </c>
      <c r="M37" s="35"/>
      <c r="N37" s="35"/>
      <c r="O37" s="35"/>
      <c r="P37" s="35"/>
      <c r="Q37" s="35"/>
      <c r="R37" s="35"/>
    </row>
    <row r="38" spans="1:18">
      <c r="A38" s="219">
        <v>15</v>
      </c>
      <c r="B38" s="260"/>
      <c r="C38" s="261"/>
      <c r="D38" s="262"/>
      <c r="E38" s="263"/>
      <c r="F38" s="263"/>
      <c r="G38" s="264"/>
      <c r="H38" s="150" t="str">
        <f t="shared" si="0"/>
        <v/>
      </c>
      <c r="I38" s="231">
        <f>IF(ISBLANK(G38),0,IF(H38=CURRENCY,(IF(ISERROR(change!L$17),0,change!L$17)),0))</f>
        <v>0</v>
      </c>
      <c r="J38" s="230">
        <f t="shared" si="1"/>
        <v>0</v>
      </c>
      <c r="K38" s="231">
        <f>IF(ISBLANK(G38),IF((J38=0),0,IF(ISERROR(change!$D$17),0,change!$D$17)),IF(ISERROR(change!$D$17),0,change!$D$17))</f>
        <v>0</v>
      </c>
      <c r="L38" s="232">
        <f t="shared" si="2"/>
        <v>0</v>
      </c>
      <c r="M38" s="35"/>
      <c r="N38" s="35"/>
      <c r="O38" s="35"/>
      <c r="P38" s="35"/>
      <c r="Q38" s="35"/>
      <c r="R38" s="35"/>
    </row>
    <row r="39" spans="1:18">
      <c r="A39" s="219">
        <v>16</v>
      </c>
      <c r="B39" s="260"/>
      <c r="C39" s="261"/>
      <c r="D39" s="262"/>
      <c r="E39" s="263"/>
      <c r="F39" s="263"/>
      <c r="G39" s="264"/>
      <c r="H39" s="150" t="str">
        <f t="shared" si="0"/>
        <v/>
      </c>
      <c r="I39" s="231">
        <f>IF(ISBLANK(G39),0,IF(H39=CURRENCY,(IF(ISERROR(change!L$17),0,change!L$17)),0))</f>
        <v>0</v>
      </c>
      <c r="J39" s="230">
        <f t="shared" si="1"/>
        <v>0</v>
      </c>
      <c r="K39" s="231">
        <f>IF(ISBLANK(G39),IF((J39=0),0,IF(ISERROR(change!$D$17),0,change!$D$17)),IF(ISERROR(change!$D$17),0,change!$D$17))</f>
        <v>0</v>
      </c>
      <c r="L39" s="232">
        <f t="shared" si="2"/>
        <v>0</v>
      </c>
      <c r="M39" s="35"/>
      <c r="N39" s="35"/>
      <c r="O39" s="35"/>
      <c r="P39" s="35"/>
      <c r="Q39" s="35"/>
      <c r="R39" s="35"/>
    </row>
    <row r="40" spans="1:18">
      <c r="A40" s="219">
        <v>17</v>
      </c>
      <c r="B40" s="260"/>
      <c r="C40" s="261"/>
      <c r="D40" s="262"/>
      <c r="E40" s="263"/>
      <c r="F40" s="263"/>
      <c r="G40" s="264"/>
      <c r="H40" s="150" t="str">
        <f t="shared" si="0"/>
        <v/>
      </c>
      <c r="I40" s="231">
        <f>IF(ISBLANK(G40),0,IF(H40=CURRENCY,(IF(ISERROR(change!L$17),0,change!L$17)),0))</f>
        <v>0</v>
      </c>
      <c r="J40" s="230">
        <f t="shared" si="1"/>
        <v>0</v>
      </c>
      <c r="K40" s="231">
        <f>IF(ISBLANK(G40),IF((J40=0),0,IF(ISERROR(change!$D$17),0,change!$D$17)),IF(ISERROR(change!$D$17),0,change!$D$17))</f>
        <v>0</v>
      </c>
      <c r="L40" s="232">
        <f t="shared" si="2"/>
        <v>0</v>
      </c>
      <c r="M40" s="35"/>
      <c r="N40" s="35"/>
      <c r="O40" s="35"/>
      <c r="P40" s="35"/>
      <c r="Q40" s="35"/>
      <c r="R40" s="35"/>
    </row>
    <row r="41" spans="1:18">
      <c r="A41" s="219">
        <v>18</v>
      </c>
      <c r="B41" s="260"/>
      <c r="C41" s="261"/>
      <c r="D41" s="262"/>
      <c r="E41" s="263"/>
      <c r="F41" s="263"/>
      <c r="G41" s="264"/>
      <c r="H41" s="150" t="str">
        <f t="shared" si="0"/>
        <v/>
      </c>
      <c r="I41" s="231">
        <f>IF(ISBLANK(G41),0,IF(H41=CURRENCY,(IF(ISERROR(change!L$17),0,change!L$17)),0))</f>
        <v>0</v>
      </c>
      <c r="J41" s="230">
        <f t="shared" si="1"/>
        <v>0</v>
      </c>
      <c r="K41" s="231">
        <f>IF(ISBLANK(G41),IF((J41=0),0,IF(ISERROR(change!$D$17),0,change!$D$17)),IF(ISERROR(change!$D$17),0,change!$D$17))</f>
        <v>0</v>
      </c>
      <c r="L41" s="232">
        <f t="shared" si="2"/>
        <v>0</v>
      </c>
      <c r="M41" s="35"/>
      <c r="N41" s="35"/>
      <c r="O41" s="35"/>
      <c r="P41" s="35"/>
      <c r="Q41" s="35"/>
      <c r="R41" s="35"/>
    </row>
    <row r="42" spans="1:18">
      <c r="A42" s="219">
        <v>19</v>
      </c>
      <c r="B42" s="260"/>
      <c r="C42" s="261"/>
      <c r="D42" s="262"/>
      <c r="E42" s="263"/>
      <c r="F42" s="263"/>
      <c r="G42" s="264"/>
      <c r="H42" s="150" t="str">
        <f t="shared" si="0"/>
        <v/>
      </c>
      <c r="I42" s="231">
        <f>IF(ISBLANK(G42),0,IF(H42=CURRENCY,(IF(ISERROR(change!L$17),0,change!L$17)),0))</f>
        <v>0</v>
      </c>
      <c r="J42" s="230">
        <f t="shared" si="1"/>
        <v>0</v>
      </c>
      <c r="K42" s="231">
        <f>IF(ISBLANK(G42),IF((J42=0),0,IF(ISERROR(change!$D$17),0,change!$D$17)),IF(ISERROR(change!$D$17),0,change!$D$17))</f>
        <v>0</v>
      </c>
      <c r="L42" s="232">
        <f t="shared" si="2"/>
        <v>0</v>
      </c>
      <c r="M42" s="35"/>
      <c r="N42" s="35"/>
      <c r="O42" s="35"/>
      <c r="P42" s="35"/>
      <c r="Q42" s="35"/>
      <c r="R42" s="35"/>
    </row>
    <row r="43" spans="1:18">
      <c r="A43" s="219">
        <v>20</v>
      </c>
      <c r="B43" s="260"/>
      <c r="C43" s="261"/>
      <c r="D43" s="262"/>
      <c r="E43" s="263"/>
      <c r="F43" s="263"/>
      <c r="G43" s="264"/>
      <c r="H43" s="150" t="str">
        <f t="shared" si="0"/>
        <v/>
      </c>
      <c r="I43" s="231">
        <f>IF(ISBLANK(G43),0,IF(H43=CURRENCY,(IF(ISERROR(change!L$17),0,change!L$17)),0))</f>
        <v>0</v>
      </c>
      <c r="J43" s="230">
        <f t="shared" si="1"/>
        <v>0</v>
      </c>
      <c r="K43" s="231">
        <f>IF(ISBLANK(G43),IF((J43=0),0,IF(ISERROR(change!$D$17),0,change!$D$17)),IF(ISERROR(change!$D$17),0,change!$D$17))</f>
        <v>0</v>
      </c>
      <c r="L43" s="232">
        <f t="shared" si="2"/>
        <v>0</v>
      </c>
      <c r="M43" s="35"/>
      <c r="N43" s="35"/>
      <c r="O43" s="35"/>
      <c r="P43" s="35"/>
      <c r="Q43" s="35"/>
      <c r="R43" s="35"/>
    </row>
    <row r="44" spans="1:18">
      <c r="A44" s="219">
        <v>21</v>
      </c>
      <c r="B44" s="260"/>
      <c r="C44" s="261"/>
      <c r="D44" s="262"/>
      <c r="E44" s="263"/>
      <c r="F44" s="263"/>
      <c r="G44" s="264"/>
      <c r="H44" s="150" t="str">
        <f t="shared" si="0"/>
        <v/>
      </c>
      <c r="I44" s="231">
        <f>IF(ISBLANK(G44),0,IF(H44=CURRENCY,(IF(ISERROR(change!L$17),0,change!L$17)),0))</f>
        <v>0</v>
      </c>
      <c r="J44" s="230">
        <f t="shared" si="1"/>
        <v>0</v>
      </c>
      <c r="K44" s="231">
        <f>IF(ISBLANK(G44),IF((J44=0),0,IF(ISERROR(change!$D$17),0,change!$D$17)),IF(ISERROR(change!$D$17),0,change!$D$17))</f>
        <v>0</v>
      </c>
      <c r="L44" s="232">
        <f t="shared" si="2"/>
        <v>0</v>
      </c>
      <c r="M44" s="35"/>
      <c r="N44" s="35"/>
      <c r="O44" s="35"/>
      <c r="P44" s="35"/>
      <c r="Q44" s="35"/>
      <c r="R44" s="35"/>
    </row>
    <row r="45" spans="1:18">
      <c r="A45" s="219">
        <v>22</v>
      </c>
      <c r="B45" s="260"/>
      <c r="C45" s="261"/>
      <c r="D45" s="262"/>
      <c r="E45" s="263"/>
      <c r="F45" s="263"/>
      <c r="G45" s="264"/>
      <c r="H45" s="150" t="str">
        <f t="shared" si="0"/>
        <v/>
      </c>
      <c r="I45" s="231">
        <f>IF(ISBLANK(G45),0,IF(H45=CURRENCY,(IF(ISERROR(change!L$17),0,change!L$17)),0))</f>
        <v>0</v>
      </c>
      <c r="J45" s="230">
        <f t="shared" si="1"/>
        <v>0</v>
      </c>
      <c r="K45" s="231">
        <f>IF(ISBLANK(G45),IF((J45=0),0,IF(ISERROR(change!$D$17),0,change!$D$17)),IF(ISERROR(change!$D$17),0,change!$D$17))</f>
        <v>0</v>
      </c>
      <c r="L45" s="232">
        <f t="shared" si="2"/>
        <v>0</v>
      </c>
      <c r="M45" s="35"/>
      <c r="N45" s="35"/>
      <c r="O45" s="35"/>
      <c r="P45" s="35"/>
      <c r="Q45" s="35"/>
      <c r="R45" s="35"/>
    </row>
    <row r="46" spans="1:18">
      <c r="A46" s="219">
        <v>23</v>
      </c>
      <c r="B46" s="260"/>
      <c r="C46" s="261"/>
      <c r="D46" s="262"/>
      <c r="E46" s="263"/>
      <c r="F46" s="263"/>
      <c r="G46" s="264"/>
      <c r="H46" s="150" t="str">
        <f t="shared" si="0"/>
        <v/>
      </c>
      <c r="I46" s="231">
        <f>IF(ISBLANK(G46),0,IF(H46=CURRENCY,(IF(ISERROR(change!L$17),0,change!L$17)),0))</f>
        <v>0</v>
      </c>
      <c r="J46" s="230">
        <f t="shared" si="1"/>
        <v>0</v>
      </c>
      <c r="K46" s="231">
        <f>IF(ISBLANK(G46),IF((J46=0),0,IF(ISERROR(change!$D$17),0,change!$D$17)),IF(ISERROR(change!$D$17),0,change!$D$17))</f>
        <v>0</v>
      </c>
      <c r="L46" s="232">
        <f t="shared" si="2"/>
        <v>0</v>
      </c>
      <c r="M46" s="35"/>
      <c r="N46" s="35"/>
      <c r="O46" s="35"/>
      <c r="P46" s="35"/>
      <c r="Q46" s="35"/>
      <c r="R46" s="35"/>
    </row>
    <row r="47" spans="1:18">
      <c r="A47" s="219">
        <v>24</v>
      </c>
      <c r="B47" s="260"/>
      <c r="C47" s="261"/>
      <c r="D47" s="262"/>
      <c r="E47" s="263"/>
      <c r="F47" s="263"/>
      <c r="G47" s="264"/>
      <c r="H47" s="150" t="str">
        <f t="shared" si="0"/>
        <v/>
      </c>
      <c r="I47" s="231">
        <f>IF(ISBLANK(G47),0,IF(H47=CURRENCY,(IF(ISERROR(change!L$17),0,change!L$17)),0))</f>
        <v>0</v>
      </c>
      <c r="J47" s="230">
        <f t="shared" si="1"/>
        <v>0</v>
      </c>
      <c r="K47" s="231">
        <f>IF(ISBLANK(G47),IF((J47=0),0,IF(ISERROR(change!$D$17),0,change!$D$17)),IF(ISERROR(change!$D$17),0,change!$D$17))</f>
        <v>0</v>
      </c>
      <c r="L47" s="232">
        <f t="shared" si="2"/>
        <v>0</v>
      </c>
      <c r="M47" s="35"/>
      <c r="N47" s="35"/>
      <c r="O47" s="35"/>
      <c r="P47" s="35"/>
      <c r="Q47" s="35"/>
      <c r="R47" s="35"/>
    </row>
    <row r="48" spans="1:18">
      <c r="A48" s="219">
        <v>25</v>
      </c>
      <c r="B48" s="260"/>
      <c r="C48" s="261"/>
      <c r="D48" s="262"/>
      <c r="E48" s="263"/>
      <c r="F48" s="263"/>
      <c r="G48" s="264"/>
      <c r="H48" s="150" t="str">
        <f t="shared" si="0"/>
        <v/>
      </c>
      <c r="I48" s="231">
        <f>IF(ISBLANK(G48),0,IF(H48=CURRENCY,(IF(ISERROR(change!L$17),0,change!L$17)),0))</f>
        <v>0</v>
      </c>
      <c r="J48" s="230">
        <f t="shared" si="1"/>
        <v>0</v>
      </c>
      <c r="K48" s="231">
        <f>IF(ISBLANK(G48),IF((J48=0),0,IF(ISERROR(change!$D$17),0,change!$D$17)),IF(ISERROR(change!$D$17),0,change!$D$17))</f>
        <v>0</v>
      </c>
      <c r="L48" s="232">
        <f t="shared" si="2"/>
        <v>0</v>
      </c>
      <c r="M48" s="35"/>
      <c r="N48" s="35"/>
      <c r="O48" s="35"/>
      <c r="P48" s="35"/>
      <c r="Q48" s="35"/>
      <c r="R48" s="35"/>
    </row>
    <row r="49" spans="1:18">
      <c r="A49" s="219">
        <v>26</v>
      </c>
      <c r="B49" s="260"/>
      <c r="C49" s="261"/>
      <c r="D49" s="262"/>
      <c r="E49" s="263"/>
      <c r="F49" s="263"/>
      <c r="G49" s="264"/>
      <c r="H49" s="150" t="str">
        <f t="shared" si="0"/>
        <v/>
      </c>
      <c r="I49" s="231">
        <f>IF(ISBLANK(G49),0,IF(H49=CURRENCY,(IF(ISERROR(change!L$17),0,change!L$17)),0))</f>
        <v>0</v>
      </c>
      <c r="J49" s="230">
        <f t="shared" si="1"/>
        <v>0</v>
      </c>
      <c r="K49" s="231">
        <f>IF(ISBLANK(G49),IF((J49=0),0,IF(ISERROR(change!$D$17),0,change!$D$17)),IF(ISERROR(change!$D$17),0,change!$D$17))</f>
        <v>0</v>
      </c>
      <c r="L49" s="232">
        <f t="shared" si="2"/>
        <v>0</v>
      </c>
      <c r="M49" s="35"/>
      <c r="N49" s="35"/>
      <c r="O49" s="35"/>
      <c r="P49" s="35"/>
      <c r="Q49" s="35"/>
      <c r="R49" s="35"/>
    </row>
    <row r="50" spans="1:18">
      <c r="A50" s="219">
        <v>27</v>
      </c>
      <c r="B50" s="260"/>
      <c r="C50" s="261"/>
      <c r="D50" s="262"/>
      <c r="E50" s="263"/>
      <c r="F50" s="263"/>
      <c r="G50" s="264"/>
      <c r="H50" s="150" t="str">
        <f t="shared" si="0"/>
        <v/>
      </c>
      <c r="I50" s="231">
        <f>IF(ISBLANK(G50),0,IF(H50=CURRENCY,(IF(ISERROR(change!L$17),0,change!L$17)),0))</f>
        <v>0</v>
      </c>
      <c r="J50" s="230">
        <f t="shared" si="1"/>
        <v>0</v>
      </c>
      <c r="K50" s="231">
        <f>IF(ISBLANK(G50),IF((J50=0),0,IF(ISERROR(change!$D$17),0,change!$D$17)),IF(ISERROR(change!$D$17),0,change!$D$17))</f>
        <v>0</v>
      </c>
      <c r="L50" s="232">
        <f t="shared" si="2"/>
        <v>0</v>
      </c>
      <c r="M50" s="35"/>
      <c r="N50" s="35"/>
      <c r="O50" s="35"/>
      <c r="P50" s="35"/>
      <c r="Q50" s="35"/>
      <c r="R50" s="35"/>
    </row>
    <row r="51" spans="1:18">
      <c r="A51" s="219">
        <v>28</v>
      </c>
      <c r="B51" s="260"/>
      <c r="C51" s="261"/>
      <c r="D51" s="262"/>
      <c r="E51" s="263"/>
      <c r="F51" s="263"/>
      <c r="G51" s="264"/>
      <c r="H51" s="150" t="str">
        <f t="shared" si="0"/>
        <v/>
      </c>
      <c r="I51" s="231">
        <f>IF(ISBLANK(G51),0,IF(H51=CURRENCY,(IF(ISERROR(change!L$17),0,change!L$17)),0))</f>
        <v>0</v>
      </c>
      <c r="J51" s="230">
        <f t="shared" si="1"/>
        <v>0</v>
      </c>
      <c r="K51" s="231">
        <f>IF(ISBLANK(G51),IF((J51=0),0,IF(ISERROR(change!$D$17),0,change!$D$17)),IF(ISERROR(change!$D$17),0,change!$D$17))</f>
        <v>0</v>
      </c>
      <c r="L51" s="232">
        <f t="shared" si="2"/>
        <v>0</v>
      </c>
      <c r="M51" s="35"/>
      <c r="N51" s="35"/>
      <c r="O51" s="35"/>
      <c r="P51" s="35"/>
      <c r="Q51" s="35"/>
      <c r="R51" s="35"/>
    </row>
    <row r="52" spans="1:18">
      <c r="A52" s="219">
        <v>29</v>
      </c>
      <c r="B52" s="260"/>
      <c r="C52" s="261"/>
      <c r="D52" s="262"/>
      <c r="E52" s="263"/>
      <c r="F52" s="263"/>
      <c r="G52" s="264"/>
      <c r="H52" s="150" t="str">
        <f t="shared" si="0"/>
        <v/>
      </c>
      <c r="I52" s="231">
        <f>IF(ISBLANK(G52),0,IF(H52=CURRENCY,(IF(ISERROR(change!L$17),0,change!L$17)),0))</f>
        <v>0</v>
      </c>
      <c r="J52" s="230">
        <f t="shared" si="1"/>
        <v>0</v>
      </c>
      <c r="K52" s="231">
        <f>IF(ISBLANK(G52),IF((J52=0),0,IF(ISERROR(change!$D$17),0,change!$D$17)),IF(ISERROR(change!$D$17),0,change!$D$17))</f>
        <v>0</v>
      </c>
      <c r="L52" s="232">
        <f t="shared" si="2"/>
        <v>0</v>
      </c>
      <c r="M52" s="35"/>
      <c r="N52" s="35"/>
      <c r="O52" s="35"/>
      <c r="P52" s="35"/>
      <c r="Q52" s="35"/>
      <c r="R52" s="35"/>
    </row>
    <row r="53" spans="1:18">
      <c r="A53" s="219">
        <v>30</v>
      </c>
      <c r="B53" s="260"/>
      <c r="C53" s="261"/>
      <c r="D53" s="262"/>
      <c r="E53" s="263"/>
      <c r="F53" s="263"/>
      <c r="G53" s="264"/>
      <c r="H53" s="150" t="str">
        <f t="shared" si="0"/>
        <v/>
      </c>
      <c r="I53" s="231">
        <f>IF(ISBLANK(G53),0,IF(H53=CURRENCY,(IF(ISERROR(change!L$17),0,change!L$17)),0))</f>
        <v>0</v>
      </c>
      <c r="J53" s="230">
        <f t="shared" si="1"/>
        <v>0</v>
      </c>
      <c r="K53" s="231">
        <f>IF(ISBLANK(G53),IF((J53=0),0,IF(ISERROR(change!$D$17),0,change!$D$17)),IF(ISERROR(change!$D$17),0,change!$D$17))</f>
        <v>0</v>
      </c>
      <c r="L53" s="232">
        <f t="shared" si="2"/>
        <v>0</v>
      </c>
      <c r="M53" s="35"/>
      <c r="N53" s="35"/>
      <c r="O53" s="35"/>
      <c r="P53" s="35"/>
      <c r="Q53" s="35"/>
      <c r="R53" s="35"/>
    </row>
    <row r="54" spans="1:18">
      <c r="A54" s="219">
        <v>31</v>
      </c>
      <c r="B54" s="260"/>
      <c r="C54" s="261"/>
      <c r="D54" s="262"/>
      <c r="E54" s="263"/>
      <c r="F54" s="263"/>
      <c r="G54" s="264"/>
      <c r="H54" s="150" t="str">
        <f t="shared" si="0"/>
        <v/>
      </c>
      <c r="I54" s="231">
        <f>IF(ISBLANK(G54),0,IF(H54=CURRENCY,(IF(ISERROR(change!L$17),0,change!L$17)),0))</f>
        <v>0</v>
      </c>
      <c r="J54" s="230">
        <f t="shared" si="1"/>
        <v>0</v>
      </c>
      <c r="K54" s="231">
        <f>IF(ISBLANK(G54),IF((J54=0),0,IF(ISERROR(change!$D$17),0,change!$D$17)),IF(ISERROR(change!$D$17),0,change!$D$17))</f>
        <v>0</v>
      </c>
      <c r="L54" s="232">
        <f t="shared" si="2"/>
        <v>0</v>
      </c>
      <c r="M54" s="35"/>
      <c r="N54" s="35"/>
      <c r="O54" s="35"/>
      <c r="P54" s="35"/>
      <c r="Q54" s="35"/>
      <c r="R54" s="35"/>
    </row>
    <row r="55" spans="1:18">
      <c r="A55" s="219">
        <v>32</v>
      </c>
      <c r="B55" s="260"/>
      <c r="C55" s="261"/>
      <c r="D55" s="262"/>
      <c r="E55" s="263"/>
      <c r="F55" s="263"/>
      <c r="G55" s="264"/>
      <c r="H55" s="150" t="str">
        <f t="shared" si="0"/>
        <v/>
      </c>
      <c r="I55" s="231">
        <f>IF(ISBLANK(G55),0,IF(H55=CURRENCY,(IF(ISERROR(change!L$17),0,change!L$17)),0))</f>
        <v>0</v>
      </c>
      <c r="J55" s="230">
        <f t="shared" si="1"/>
        <v>0</v>
      </c>
      <c r="K55" s="231">
        <f>IF(ISBLANK(G55),IF((J55=0),0,IF(ISERROR(change!$D$17),0,change!$D$17)),IF(ISERROR(change!$D$17),0,change!$D$17))</f>
        <v>0</v>
      </c>
      <c r="L55" s="232">
        <f t="shared" si="2"/>
        <v>0</v>
      </c>
      <c r="M55" s="35"/>
      <c r="N55" s="35"/>
      <c r="O55" s="35"/>
      <c r="P55" s="35"/>
      <c r="Q55" s="35"/>
      <c r="R55" s="35"/>
    </row>
    <row r="56" spans="1:18">
      <c r="A56" s="219">
        <v>33</v>
      </c>
      <c r="B56" s="260"/>
      <c r="C56" s="261"/>
      <c r="D56" s="262"/>
      <c r="E56" s="263"/>
      <c r="F56" s="263"/>
      <c r="G56" s="264"/>
      <c r="H56" s="150" t="str">
        <f t="shared" si="0"/>
        <v/>
      </c>
      <c r="I56" s="231">
        <f>IF(ISBLANK(G56),0,IF(H56=CURRENCY,(IF(ISERROR(change!L$17),0,change!L$17)),0))</f>
        <v>0</v>
      </c>
      <c r="J56" s="230">
        <f t="shared" si="1"/>
        <v>0</v>
      </c>
      <c r="K56" s="231">
        <f>IF(ISBLANK(G56),IF((J56=0),0,IF(ISERROR(change!$D$17),0,change!$D$17)),IF(ISERROR(change!$D$17),0,change!$D$17))</f>
        <v>0</v>
      </c>
      <c r="L56" s="232">
        <f t="shared" si="2"/>
        <v>0</v>
      </c>
      <c r="M56" s="35"/>
      <c r="N56" s="35"/>
      <c r="O56" s="35"/>
      <c r="P56" s="35"/>
      <c r="Q56" s="35"/>
      <c r="R56" s="35"/>
    </row>
    <row r="57" spans="1:18">
      <c r="A57" s="219">
        <v>34</v>
      </c>
      <c r="B57" s="260"/>
      <c r="C57" s="261"/>
      <c r="D57" s="262"/>
      <c r="E57" s="263"/>
      <c r="F57" s="263"/>
      <c r="G57" s="264"/>
      <c r="H57" s="150" t="str">
        <f t="shared" si="0"/>
        <v/>
      </c>
      <c r="I57" s="231">
        <f>IF(ISBLANK(G57),0,IF(H57=CURRENCY,(IF(ISERROR(change!L$17),0,change!L$17)),0))</f>
        <v>0</v>
      </c>
      <c r="J57" s="230">
        <f t="shared" si="1"/>
        <v>0</v>
      </c>
      <c r="K57" s="231">
        <f>IF(ISBLANK(G57),IF((J57=0),0,IF(ISERROR(change!$D$17),0,change!$D$17)),IF(ISERROR(change!$D$17),0,change!$D$17))</f>
        <v>0</v>
      </c>
      <c r="L57" s="232">
        <f t="shared" si="2"/>
        <v>0</v>
      </c>
      <c r="M57" s="35"/>
      <c r="N57" s="35"/>
      <c r="O57" s="35"/>
      <c r="P57" s="35"/>
      <c r="Q57" s="35"/>
      <c r="R57" s="35"/>
    </row>
    <row r="58" spans="1:18">
      <c r="A58" s="219">
        <v>35</v>
      </c>
      <c r="B58" s="260"/>
      <c r="C58" s="261"/>
      <c r="D58" s="262"/>
      <c r="E58" s="263"/>
      <c r="F58" s="263"/>
      <c r="G58" s="264"/>
      <c r="H58" s="150" t="str">
        <f t="shared" si="0"/>
        <v/>
      </c>
      <c r="I58" s="231">
        <f>IF(ISBLANK(G58),0,IF(H58=CURRENCY,(IF(ISERROR(change!L$17),0,change!L$17)),0))</f>
        <v>0</v>
      </c>
      <c r="J58" s="230">
        <f t="shared" si="1"/>
        <v>0</v>
      </c>
      <c r="K58" s="231">
        <f>IF(ISBLANK(G58),IF((J58=0),0,IF(ISERROR(change!$D$17),0,change!$D$17)),IF(ISERROR(change!$D$17),0,change!$D$17))</f>
        <v>0</v>
      </c>
      <c r="L58" s="232">
        <f t="shared" si="2"/>
        <v>0</v>
      </c>
      <c r="M58" s="35"/>
      <c r="N58" s="35"/>
      <c r="O58" s="35"/>
      <c r="P58" s="35"/>
      <c r="Q58" s="35"/>
      <c r="R58" s="35"/>
    </row>
    <row r="59" spans="1:18">
      <c r="A59" s="219">
        <v>36</v>
      </c>
      <c r="B59" s="260"/>
      <c r="C59" s="261"/>
      <c r="D59" s="262"/>
      <c r="E59" s="263"/>
      <c r="F59" s="263"/>
      <c r="G59" s="264"/>
      <c r="H59" s="150" t="str">
        <f t="shared" si="0"/>
        <v/>
      </c>
      <c r="I59" s="231">
        <f>IF(ISBLANK(G59),0,IF(H59=CURRENCY,(IF(ISERROR(change!L$17),0,change!L$17)),0))</f>
        <v>0</v>
      </c>
      <c r="J59" s="230">
        <f t="shared" si="1"/>
        <v>0</v>
      </c>
      <c r="K59" s="231">
        <f>IF(ISBLANK(G59),IF((J59=0),0,IF(ISERROR(change!$D$17),0,change!$D$17)),IF(ISERROR(change!$D$17),0,change!$D$17))</f>
        <v>0</v>
      </c>
      <c r="L59" s="232">
        <f t="shared" si="2"/>
        <v>0</v>
      </c>
      <c r="M59" s="35"/>
      <c r="N59" s="35"/>
      <c r="O59" s="35"/>
      <c r="P59" s="35"/>
      <c r="Q59" s="35"/>
      <c r="R59" s="35"/>
    </row>
    <row r="60" spans="1:18">
      <c r="A60" s="219">
        <v>37</v>
      </c>
      <c r="B60" s="260"/>
      <c r="C60" s="261"/>
      <c r="D60" s="262"/>
      <c r="E60" s="263"/>
      <c r="F60" s="263"/>
      <c r="G60" s="264"/>
      <c r="H60" s="150" t="str">
        <f t="shared" si="0"/>
        <v/>
      </c>
      <c r="I60" s="231">
        <f>IF(ISBLANK(G60),0,IF(H60=CURRENCY,(IF(ISERROR(change!L$17),0,change!L$17)),0))</f>
        <v>0</v>
      </c>
      <c r="J60" s="230">
        <f t="shared" si="1"/>
        <v>0</v>
      </c>
      <c r="K60" s="231">
        <f>IF(ISBLANK(G60),IF((J60=0),0,IF(ISERROR(change!$D$17),0,change!$D$17)),IF(ISERROR(change!$D$17),0,change!$D$17))</f>
        <v>0</v>
      </c>
      <c r="L60" s="232">
        <f t="shared" si="2"/>
        <v>0</v>
      </c>
      <c r="M60" s="35"/>
      <c r="N60" s="35"/>
      <c r="O60" s="35"/>
      <c r="P60" s="35"/>
      <c r="Q60" s="35"/>
      <c r="R60" s="35"/>
    </row>
    <row r="61" spans="1:18">
      <c r="A61" s="219">
        <v>38</v>
      </c>
      <c r="B61" s="260"/>
      <c r="C61" s="261"/>
      <c r="D61" s="262"/>
      <c r="E61" s="263"/>
      <c r="F61" s="263"/>
      <c r="G61" s="264"/>
      <c r="H61" s="150" t="str">
        <f t="shared" si="0"/>
        <v/>
      </c>
      <c r="I61" s="231">
        <f>IF(ISBLANK(G61),0,IF(H61=CURRENCY,(IF(ISERROR(change!L$17),0,change!L$17)),0))</f>
        <v>0</v>
      </c>
      <c r="J61" s="230">
        <f t="shared" si="1"/>
        <v>0</v>
      </c>
      <c r="K61" s="231">
        <f>IF(ISBLANK(G61),IF((J61=0),0,IF(ISERROR(change!$D$17),0,change!$D$17)),IF(ISERROR(change!$D$17),0,change!$D$17))</f>
        <v>0</v>
      </c>
      <c r="L61" s="232">
        <f t="shared" si="2"/>
        <v>0</v>
      </c>
      <c r="M61" s="35"/>
      <c r="N61" s="35"/>
      <c r="O61" s="35"/>
      <c r="P61" s="35"/>
      <c r="Q61" s="35"/>
      <c r="R61" s="35"/>
    </row>
    <row r="62" spans="1:18">
      <c r="A62" s="219">
        <v>39</v>
      </c>
      <c r="B62" s="260"/>
      <c r="C62" s="261"/>
      <c r="D62" s="262"/>
      <c r="E62" s="263"/>
      <c r="F62" s="263"/>
      <c r="G62" s="264"/>
      <c r="H62" s="150" t="str">
        <f t="shared" si="0"/>
        <v/>
      </c>
      <c r="I62" s="231">
        <f>IF(ISBLANK(G62),0,IF(H62=CURRENCY,(IF(ISERROR(change!L$17),0,change!L$17)),0))</f>
        <v>0</v>
      </c>
      <c r="J62" s="230">
        <f t="shared" si="1"/>
        <v>0</v>
      </c>
      <c r="K62" s="231">
        <f>IF(ISBLANK(G62),IF((J62=0),0,IF(ISERROR(change!$D$17),0,change!$D$17)),IF(ISERROR(change!$D$17),0,change!$D$17))</f>
        <v>0</v>
      </c>
      <c r="L62" s="232">
        <f t="shared" si="2"/>
        <v>0</v>
      </c>
      <c r="M62" s="35"/>
      <c r="N62" s="35"/>
      <c r="O62" s="35"/>
      <c r="P62" s="35"/>
      <c r="Q62" s="35"/>
      <c r="R62" s="35"/>
    </row>
    <row r="63" spans="1:18">
      <c r="A63" s="219">
        <v>40</v>
      </c>
      <c r="B63" s="260"/>
      <c r="C63" s="261"/>
      <c r="D63" s="262"/>
      <c r="E63" s="263"/>
      <c r="F63" s="263"/>
      <c r="G63" s="264"/>
      <c r="H63" s="150" t="str">
        <f t="shared" si="0"/>
        <v/>
      </c>
      <c r="I63" s="231">
        <f>IF(ISBLANK(G63),0,IF(H63=CURRENCY,(IF(ISERROR(change!L$17),0,change!L$17)),0))</f>
        <v>0</v>
      </c>
      <c r="J63" s="230">
        <f t="shared" si="1"/>
        <v>0</v>
      </c>
      <c r="K63" s="231">
        <f>IF(ISBLANK(G63),IF((J63=0),0,IF(ISERROR(change!$D$17),0,change!$D$17)),IF(ISERROR(change!$D$17),0,change!$D$17))</f>
        <v>0</v>
      </c>
      <c r="L63" s="232">
        <f t="shared" si="2"/>
        <v>0</v>
      </c>
      <c r="M63" s="35"/>
      <c r="N63" s="35"/>
      <c r="O63" s="35"/>
      <c r="P63" s="35"/>
      <c r="Q63" s="35"/>
      <c r="R63" s="35"/>
    </row>
    <row r="64" spans="1:18">
      <c r="A64" s="219">
        <v>41</v>
      </c>
      <c r="B64" s="260"/>
      <c r="C64" s="261"/>
      <c r="D64" s="262"/>
      <c r="E64" s="263"/>
      <c r="F64" s="263"/>
      <c r="G64" s="264"/>
      <c r="H64" s="150" t="str">
        <f t="shared" si="0"/>
        <v/>
      </c>
      <c r="I64" s="231">
        <f>IF(ISBLANK(G64),0,IF(H64=CURRENCY,(IF(ISERROR(change!L$17),0,change!L$17)),0))</f>
        <v>0</v>
      </c>
      <c r="J64" s="230">
        <f t="shared" si="1"/>
        <v>0</v>
      </c>
      <c r="K64" s="231">
        <f>IF(ISBLANK(G64),IF((J64=0),0,IF(ISERROR(change!$D$17),0,change!$D$17)),IF(ISERROR(change!$D$17),0,change!$D$17))</f>
        <v>0</v>
      </c>
      <c r="L64" s="232">
        <f t="shared" si="2"/>
        <v>0</v>
      </c>
      <c r="M64" s="35"/>
      <c r="N64" s="35"/>
      <c r="O64" s="35"/>
      <c r="P64" s="35"/>
      <c r="Q64" s="35"/>
      <c r="R64" s="35"/>
    </row>
    <row r="65" spans="1:18">
      <c r="A65" s="219">
        <v>42</v>
      </c>
      <c r="B65" s="260"/>
      <c r="C65" s="261"/>
      <c r="D65" s="262"/>
      <c r="E65" s="263"/>
      <c r="F65" s="263"/>
      <c r="G65" s="264"/>
      <c r="H65" s="150" t="str">
        <f t="shared" si="0"/>
        <v/>
      </c>
      <c r="I65" s="231">
        <f>IF(ISBLANK(G65),0,IF(H65=CURRENCY,(IF(ISERROR(change!L$17),0,change!L$17)),0))</f>
        <v>0</v>
      </c>
      <c r="J65" s="230">
        <f t="shared" si="1"/>
        <v>0</v>
      </c>
      <c r="K65" s="231">
        <f>IF(ISBLANK(G65),IF((J65=0),0,IF(ISERROR(change!$D$17),0,change!$D$17)),IF(ISERROR(change!$D$17),0,change!$D$17))</f>
        <v>0</v>
      </c>
      <c r="L65" s="232">
        <f t="shared" si="2"/>
        <v>0</v>
      </c>
      <c r="M65" s="35"/>
      <c r="N65" s="35"/>
      <c r="O65" s="35"/>
      <c r="P65" s="35"/>
      <c r="Q65" s="35"/>
      <c r="R65" s="35"/>
    </row>
    <row r="66" spans="1:18">
      <c r="A66" s="219">
        <v>43</v>
      </c>
      <c r="B66" s="260"/>
      <c r="C66" s="261"/>
      <c r="D66" s="262"/>
      <c r="E66" s="263"/>
      <c r="F66" s="263"/>
      <c r="G66" s="264"/>
      <c r="H66" s="150" t="str">
        <f t="shared" si="0"/>
        <v/>
      </c>
      <c r="I66" s="231">
        <f>IF(ISBLANK(G66),0,IF(H66=CURRENCY,(IF(ISERROR(change!L$17),0,change!L$17)),0))</f>
        <v>0</v>
      </c>
      <c r="J66" s="230">
        <f t="shared" si="1"/>
        <v>0</v>
      </c>
      <c r="K66" s="231">
        <f>IF(ISBLANK(G66),IF((J66=0),0,IF(ISERROR(change!$D$17),0,change!$D$17)),IF(ISERROR(change!$D$17),0,change!$D$17))</f>
        <v>0</v>
      </c>
      <c r="L66" s="232">
        <f t="shared" si="2"/>
        <v>0</v>
      </c>
      <c r="M66" s="35"/>
      <c r="N66" s="35"/>
      <c r="O66" s="35"/>
      <c r="P66" s="35"/>
      <c r="Q66" s="35"/>
      <c r="R66" s="35"/>
    </row>
    <row r="67" spans="1:18">
      <c r="A67" s="219">
        <v>44</v>
      </c>
      <c r="B67" s="260"/>
      <c r="C67" s="261"/>
      <c r="D67" s="262"/>
      <c r="E67" s="263"/>
      <c r="F67" s="263"/>
      <c r="G67" s="264"/>
      <c r="H67" s="150" t="str">
        <f t="shared" si="0"/>
        <v/>
      </c>
      <c r="I67" s="231">
        <f>IF(ISBLANK(G67),0,IF(H67=CURRENCY,(IF(ISERROR(change!L$17),0,change!L$17)),0))</f>
        <v>0</v>
      </c>
      <c r="J67" s="230">
        <f t="shared" si="1"/>
        <v>0</v>
      </c>
      <c r="K67" s="231">
        <f>IF(ISBLANK(G67),IF((J67=0),0,IF(ISERROR(change!$D$17),0,change!$D$17)),IF(ISERROR(change!$D$17),0,change!$D$17))</f>
        <v>0</v>
      </c>
      <c r="L67" s="232">
        <f t="shared" si="2"/>
        <v>0</v>
      </c>
      <c r="M67" s="35"/>
      <c r="N67" s="35"/>
      <c r="O67" s="35"/>
      <c r="P67" s="35"/>
      <c r="Q67" s="35"/>
      <c r="R67" s="35"/>
    </row>
    <row r="68" spans="1:18">
      <c r="A68" s="219">
        <v>45</v>
      </c>
      <c r="B68" s="260"/>
      <c r="C68" s="261"/>
      <c r="D68" s="262"/>
      <c r="E68" s="263"/>
      <c r="F68" s="263"/>
      <c r="G68" s="264"/>
      <c r="H68" s="150" t="str">
        <f t="shared" si="0"/>
        <v/>
      </c>
      <c r="I68" s="231">
        <f>IF(ISBLANK(G68),0,IF(H68=CURRENCY,(IF(ISERROR(change!L$17),0,change!L$17)),0))</f>
        <v>0</v>
      </c>
      <c r="J68" s="230">
        <f t="shared" si="1"/>
        <v>0</v>
      </c>
      <c r="K68" s="231">
        <f>IF(ISBLANK(G68),IF((J68=0),0,IF(ISERROR(change!$D$17),0,change!$D$17)),IF(ISERROR(change!$D$17),0,change!$D$17))</f>
        <v>0</v>
      </c>
      <c r="L68" s="232">
        <f t="shared" si="2"/>
        <v>0</v>
      </c>
      <c r="M68" s="35"/>
      <c r="N68" s="35"/>
      <c r="O68" s="35"/>
      <c r="P68" s="35"/>
      <c r="Q68" s="35"/>
      <c r="R68" s="35"/>
    </row>
    <row r="69" spans="1:18">
      <c r="A69" s="219">
        <v>46</v>
      </c>
      <c r="B69" s="260"/>
      <c r="C69" s="261"/>
      <c r="D69" s="262"/>
      <c r="E69" s="263"/>
      <c r="F69" s="263"/>
      <c r="G69" s="264"/>
      <c r="H69" s="150" t="str">
        <f t="shared" si="0"/>
        <v/>
      </c>
      <c r="I69" s="231">
        <f>IF(ISBLANK(G69),0,IF(H69=CURRENCY,(IF(ISERROR(change!L$17),0,change!L$17)),0))</f>
        <v>0</v>
      </c>
      <c r="J69" s="230">
        <f t="shared" si="1"/>
        <v>0</v>
      </c>
      <c r="K69" s="231">
        <f>IF(ISBLANK(G69),IF((J69=0),0,IF(ISERROR(change!$D$17),0,change!$D$17)),IF(ISERROR(change!$D$17),0,change!$D$17))</f>
        <v>0</v>
      </c>
      <c r="L69" s="232">
        <f t="shared" si="2"/>
        <v>0</v>
      </c>
      <c r="M69" s="35"/>
      <c r="N69" s="35"/>
      <c r="O69" s="35"/>
      <c r="P69" s="35"/>
      <c r="Q69" s="35"/>
      <c r="R69" s="35"/>
    </row>
    <row r="70" spans="1:18">
      <c r="A70" s="219">
        <v>47</v>
      </c>
      <c r="B70" s="260"/>
      <c r="C70" s="261"/>
      <c r="D70" s="262"/>
      <c r="E70" s="263"/>
      <c r="F70" s="263"/>
      <c r="G70" s="264"/>
      <c r="H70" s="150" t="str">
        <f t="shared" si="0"/>
        <v/>
      </c>
      <c r="I70" s="231">
        <f>IF(ISBLANK(G70),0,IF(H70=CURRENCY,(IF(ISERROR(change!L$17),0,change!L$17)),0))</f>
        <v>0</v>
      </c>
      <c r="J70" s="230">
        <f t="shared" si="1"/>
        <v>0</v>
      </c>
      <c r="K70" s="231">
        <f>IF(ISBLANK(G70),IF((J70=0),0,IF(ISERROR(change!$D$17),0,change!$D$17)),IF(ISERROR(change!$D$17),0,change!$D$17))</f>
        <v>0</v>
      </c>
      <c r="L70" s="232">
        <f t="shared" si="2"/>
        <v>0</v>
      </c>
      <c r="M70" s="35"/>
      <c r="N70" s="35"/>
      <c r="O70" s="35"/>
      <c r="P70" s="35"/>
      <c r="Q70" s="35"/>
      <c r="R70" s="35"/>
    </row>
    <row r="71" spans="1:18">
      <c r="A71" s="219">
        <v>48</v>
      </c>
      <c r="B71" s="260"/>
      <c r="C71" s="261"/>
      <c r="D71" s="262"/>
      <c r="E71" s="263"/>
      <c r="F71" s="263"/>
      <c r="G71" s="264"/>
      <c r="H71" s="150" t="str">
        <f t="shared" si="0"/>
        <v/>
      </c>
      <c r="I71" s="231">
        <f>IF(ISBLANK(G71),0,IF(H71=CURRENCY,(IF(ISERROR(change!L$17),0,change!L$17)),0))</f>
        <v>0</v>
      </c>
      <c r="J71" s="230">
        <f t="shared" si="1"/>
        <v>0</v>
      </c>
      <c r="K71" s="231">
        <f>IF(ISBLANK(G71),IF((J71=0),0,IF(ISERROR(change!$D$17),0,change!$D$17)),IF(ISERROR(change!$D$17),0,change!$D$17))</f>
        <v>0</v>
      </c>
      <c r="L71" s="232">
        <f t="shared" si="2"/>
        <v>0</v>
      </c>
      <c r="M71" s="35"/>
      <c r="N71" s="35"/>
      <c r="O71" s="35"/>
      <c r="P71" s="35"/>
      <c r="Q71" s="35"/>
      <c r="R71" s="35"/>
    </row>
    <row r="72" spans="1:18">
      <c r="A72" s="219">
        <v>49</v>
      </c>
      <c r="B72" s="260"/>
      <c r="C72" s="261"/>
      <c r="D72" s="262"/>
      <c r="E72" s="263"/>
      <c r="F72" s="263"/>
      <c r="G72" s="264"/>
      <c r="H72" s="150" t="str">
        <f t="shared" si="0"/>
        <v/>
      </c>
      <c r="I72" s="231">
        <f>IF(ISBLANK(G72),0,IF(H72=CURRENCY,(IF(ISERROR(change!L$17),0,change!L$17)),0))</f>
        <v>0</v>
      </c>
      <c r="J72" s="230">
        <f t="shared" si="1"/>
        <v>0</v>
      </c>
      <c r="K72" s="231">
        <f>IF(ISBLANK(G72),IF((J72=0),0,IF(ISERROR(change!$D$17),0,change!$D$17)),IF(ISERROR(change!$D$17),0,change!$D$17))</f>
        <v>0</v>
      </c>
      <c r="L72" s="232">
        <f t="shared" si="2"/>
        <v>0</v>
      </c>
      <c r="M72" s="35"/>
      <c r="N72" s="35"/>
      <c r="O72" s="35"/>
      <c r="P72" s="35"/>
      <c r="Q72" s="35"/>
      <c r="R72" s="35"/>
    </row>
    <row r="73" spans="1:18">
      <c r="A73" s="219">
        <v>50</v>
      </c>
      <c r="B73" s="260"/>
      <c r="C73" s="261"/>
      <c r="D73" s="262"/>
      <c r="E73" s="263"/>
      <c r="F73" s="263"/>
      <c r="G73" s="264"/>
      <c r="H73" s="150" t="str">
        <f t="shared" si="0"/>
        <v/>
      </c>
      <c r="I73" s="231">
        <f>IF(ISBLANK(G73),0,IF(H73=CURRENCY,(IF(ISERROR(change!L$17),0,change!L$17)),0))</f>
        <v>0</v>
      </c>
      <c r="J73" s="230">
        <f t="shared" si="1"/>
        <v>0</v>
      </c>
      <c r="K73" s="231">
        <f>IF(ISBLANK(G73),IF((J73=0),0,IF(ISERROR(change!$D$17),0,change!$D$17)),IF(ISERROR(change!$D$17),0,change!$D$17))</f>
        <v>0</v>
      </c>
      <c r="L73" s="232">
        <f t="shared" si="2"/>
        <v>0</v>
      </c>
      <c r="M73" s="35"/>
      <c r="N73" s="35"/>
      <c r="O73" s="35"/>
      <c r="P73" s="35"/>
      <c r="Q73" s="35"/>
      <c r="R73" s="35"/>
    </row>
    <row r="74" spans="1:18">
      <c r="A74" s="219">
        <v>51</v>
      </c>
      <c r="B74" s="260"/>
      <c r="C74" s="261"/>
      <c r="D74" s="262"/>
      <c r="E74" s="263"/>
      <c r="F74" s="263"/>
      <c r="G74" s="264"/>
      <c r="H74" s="150" t="str">
        <f t="shared" si="0"/>
        <v/>
      </c>
      <c r="I74" s="231">
        <f>IF(ISBLANK(G74),0,IF(H74=CURRENCY,(IF(ISERROR(change!L$17),0,change!L$17)),0))</f>
        <v>0</v>
      </c>
      <c r="J74" s="230">
        <f t="shared" si="1"/>
        <v>0</v>
      </c>
      <c r="K74" s="231">
        <f>IF(ISBLANK(G74),IF((J74=0),0,IF(ISERROR(change!$D$17),0,change!$D$17)),IF(ISERROR(change!$D$17),0,change!$D$17))</f>
        <v>0</v>
      </c>
      <c r="L74" s="232">
        <f t="shared" si="2"/>
        <v>0</v>
      </c>
      <c r="M74" s="35"/>
      <c r="N74" s="35"/>
      <c r="O74" s="35"/>
      <c r="P74" s="35"/>
      <c r="Q74" s="35"/>
      <c r="R74" s="35"/>
    </row>
    <row r="75" spans="1:18">
      <c r="A75" s="219">
        <v>52</v>
      </c>
      <c r="B75" s="260"/>
      <c r="C75" s="261"/>
      <c r="D75" s="262"/>
      <c r="E75" s="263"/>
      <c r="F75" s="263"/>
      <c r="G75" s="264"/>
      <c r="H75" s="150" t="str">
        <f t="shared" si="0"/>
        <v/>
      </c>
      <c r="I75" s="231">
        <f>IF(ISBLANK(G75),0,IF(H75=CURRENCY,(IF(ISERROR(change!L$17),0,change!L$17)),0))</f>
        <v>0</v>
      </c>
      <c r="J75" s="230">
        <f t="shared" si="1"/>
        <v>0</v>
      </c>
      <c r="K75" s="231">
        <f>IF(ISBLANK(G75),IF((J75=0),0,IF(ISERROR(change!$D$17),0,change!$D$17)),IF(ISERROR(change!$D$17),0,change!$D$17))</f>
        <v>0</v>
      </c>
      <c r="L75" s="232">
        <f t="shared" si="2"/>
        <v>0</v>
      </c>
      <c r="M75" s="35"/>
      <c r="N75" s="35"/>
      <c r="O75" s="35"/>
      <c r="P75" s="35"/>
      <c r="Q75" s="35"/>
      <c r="R75" s="35"/>
    </row>
    <row r="76" spans="1:18">
      <c r="A76" s="219">
        <v>53</v>
      </c>
      <c r="B76" s="260"/>
      <c r="C76" s="261"/>
      <c r="D76" s="262"/>
      <c r="E76" s="263"/>
      <c r="F76" s="263"/>
      <c r="G76" s="264"/>
      <c r="H76" s="150" t="str">
        <f t="shared" si="0"/>
        <v/>
      </c>
      <c r="I76" s="231">
        <f>IF(ISBLANK(G76),0,IF(H76=CURRENCY,(IF(ISERROR(change!L$17),0,change!L$17)),0))</f>
        <v>0</v>
      </c>
      <c r="J76" s="230">
        <f t="shared" si="1"/>
        <v>0</v>
      </c>
      <c r="K76" s="231">
        <f>IF(ISBLANK(G76),IF((J76=0),0,IF(ISERROR(change!$D$17),0,change!$D$17)),IF(ISERROR(change!$D$17),0,change!$D$17))</f>
        <v>0</v>
      </c>
      <c r="L76" s="232">
        <f t="shared" si="2"/>
        <v>0</v>
      </c>
      <c r="M76" s="35"/>
      <c r="N76" s="35"/>
      <c r="O76" s="35"/>
      <c r="P76" s="35"/>
      <c r="Q76" s="35"/>
      <c r="R76" s="35"/>
    </row>
    <row r="77" spans="1:18">
      <c r="A77" s="219">
        <v>54</v>
      </c>
      <c r="B77" s="260"/>
      <c r="C77" s="261"/>
      <c r="D77" s="262"/>
      <c r="E77" s="263"/>
      <c r="F77" s="263"/>
      <c r="G77" s="264"/>
      <c r="H77" s="150" t="str">
        <f t="shared" si="0"/>
        <v/>
      </c>
      <c r="I77" s="231">
        <f>IF(ISBLANK(G77),0,IF(H77=CURRENCY,(IF(ISERROR(change!L$17),0,change!L$17)),0))</f>
        <v>0</v>
      </c>
      <c r="J77" s="230">
        <f t="shared" si="1"/>
        <v>0</v>
      </c>
      <c r="K77" s="231">
        <f>IF(ISBLANK(G77),IF((J77=0),0,IF(ISERROR(change!$D$17),0,change!$D$17)),IF(ISERROR(change!$D$17),0,change!$D$17))</f>
        <v>0</v>
      </c>
      <c r="L77" s="232">
        <f t="shared" si="2"/>
        <v>0</v>
      </c>
      <c r="M77" s="35"/>
      <c r="N77" s="35"/>
      <c r="O77" s="35"/>
      <c r="P77" s="35"/>
      <c r="Q77" s="35"/>
      <c r="R77" s="35"/>
    </row>
    <row r="78" spans="1:18">
      <c r="A78" s="219">
        <v>55</v>
      </c>
      <c r="B78" s="260"/>
      <c r="C78" s="261"/>
      <c r="D78" s="262"/>
      <c r="E78" s="263"/>
      <c r="F78" s="263"/>
      <c r="G78" s="264"/>
      <c r="H78" s="150" t="str">
        <f t="shared" si="0"/>
        <v/>
      </c>
      <c r="I78" s="231">
        <f>IF(ISBLANK(G78),0,IF(H78=CURRENCY,(IF(ISERROR(change!L$17),0,change!L$17)),0))</f>
        <v>0</v>
      </c>
      <c r="J78" s="230">
        <f t="shared" si="1"/>
        <v>0</v>
      </c>
      <c r="K78" s="231">
        <f>IF(ISBLANK(G78),IF((J78=0),0,IF(ISERROR(change!$D$17),0,change!$D$17)),IF(ISERROR(change!$D$17),0,change!$D$17))</f>
        <v>0</v>
      </c>
      <c r="L78" s="232">
        <f t="shared" si="2"/>
        <v>0</v>
      </c>
      <c r="M78" s="35"/>
      <c r="N78" s="35"/>
      <c r="O78" s="35"/>
      <c r="P78" s="35"/>
      <c r="Q78" s="35"/>
      <c r="R78" s="35"/>
    </row>
    <row r="79" spans="1:18">
      <c r="A79" s="219">
        <v>56</v>
      </c>
      <c r="B79" s="260"/>
      <c r="C79" s="261"/>
      <c r="D79" s="262"/>
      <c r="E79" s="263"/>
      <c r="F79" s="263"/>
      <c r="G79" s="264"/>
      <c r="H79" s="150" t="str">
        <f t="shared" si="0"/>
        <v/>
      </c>
      <c r="I79" s="231">
        <f>IF(ISBLANK(G79),0,IF(H79=CURRENCY,(IF(ISERROR(change!L$17),0,change!L$17)),0))</f>
        <v>0</v>
      </c>
      <c r="J79" s="230">
        <f t="shared" si="1"/>
        <v>0</v>
      </c>
      <c r="K79" s="231">
        <f>IF(ISBLANK(G79),IF((J79=0),0,IF(ISERROR(change!$D$17),0,change!$D$17)),IF(ISERROR(change!$D$17),0,change!$D$17))</f>
        <v>0</v>
      </c>
      <c r="L79" s="232">
        <f t="shared" si="2"/>
        <v>0</v>
      </c>
      <c r="M79" s="35"/>
      <c r="N79" s="35"/>
      <c r="O79" s="35"/>
      <c r="P79" s="35"/>
      <c r="Q79" s="35"/>
      <c r="R79" s="35"/>
    </row>
    <row r="80" spans="1:18">
      <c r="A80" s="219">
        <v>57</v>
      </c>
      <c r="B80" s="260"/>
      <c r="C80" s="261"/>
      <c r="D80" s="262"/>
      <c r="E80" s="263"/>
      <c r="F80" s="263"/>
      <c r="G80" s="264"/>
      <c r="H80" s="150" t="str">
        <f t="shared" si="0"/>
        <v/>
      </c>
      <c r="I80" s="231">
        <f>IF(ISBLANK(G80),0,IF(H80=CURRENCY,(IF(ISERROR(change!L$17),0,change!L$17)),0))</f>
        <v>0</v>
      </c>
      <c r="J80" s="230">
        <f t="shared" si="1"/>
        <v>0</v>
      </c>
      <c r="K80" s="231">
        <f>IF(ISBLANK(G80),IF((J80=0),0,IF(ISERROR(change!$D$17),0,change!$D$17)),IF(ISERROR(change!$D$17),0,change!$D$17))</f>
        <v>0</v>
      </c>
      <c r="L80" s="232">
        <f t="shared" si="2"/>
        <v>0</v>
      </c>
      <c r="M80" s="35"/>
      <c r="N80" s="35"/>
      <c r="O80" s="35"/>
      <c r="P80" s="35"/>
      <c r="Q80" s="35"/>
      <c r="R80" s="35"/>
    </row>
    <row r="81" spans="1:18">
      <c r="A81" s="219">
        <v>58</v>
      </c>
      <c r="B81" s="260"/>
      <c r="C81" s="261"/>
      <c r="D81" s="262"/>
      <c r="E81" s="263"/>
      <c r="F81" s="263"/>
      <c r="G81" s="264"/>
      <c r="H81" s="150" t="str">
        <f t="shared" si="0"/>
        <v/>
      </c>
      <c r="I81" s="231">
        <f>IF(ISBLANK(G81),0,IF(H81=CURRENCY,(IF(ISERROR(change!L$17),0,change!L$17)),0))</f>
        <v>0</v>
      </c>
      <c r="J81" s="230">
        <f t="shared" si="1"/>
        <v>0</v>
      </c>
      <c r="K81" s="231">
        <f>IF(ISBLANK(G81),IF((J81=0),0,IF(ISERROR(change!$D$17),0,change!$D$17)),IF(ISERROR(change!$D$17),0,change!$D$17))</f>
        <v>0</v>
      </c>
      <c r="L81" s="232">
        <f t="shared" si="2"/>
        <v>0</v>
      </c>
      <c r="M81" s="35"/>
      <c r="N81" s="35"/>
      <c r="O81" s="35"/>
      <c r="P81" s="35"/>
      <c r="Q81" s="35"/>
      <c r="R81" s="35"/>
    </row>
    <row r="82" spans="1:18">
      <c r="A82" s="219">
        <v>59</v>
      </c>
      <c r="B82" s="260"/>
      <c r="C82" s="261"/>
      <c r="D82" s="262"/>
      <c r="E82" s="263"/>
      <c r="F82" s="263"/>
      <c r="G82" s="264"/>
      <c r="H82" s="150" t="str">
        <f t="shared" si="0"/>
        <v/>
      </c>
      <c r="I82" s="231">
        <f>IF(ISBLANK(G82),0,IF(H82=CURRENCY,(IF(ISERROR(change!L$17),0,change!L$17)),0))</f>
        <v>0</v>
      </c>
      <c r="J82" s="230">
        <f t="shared" si="1"/>
        <v>0</v>
      </c>
      <c r="K82" s="231">
        <f>IF(ISBLANK(G82),IF((J82=0),0,IF(ISERROR(change!$D$17),0,change!$D$17)),IF(ISERROR(change!$D$17),0,change!$D$17))</f>
        <v>0</v>
      </c>
      <c r="L82" s="232">
        <f t="shared" si="2"/>
        <v>0</v>
      </c>
      <c r="M82" s="35"/>
      <c r="N82" s="35"/>
      <c r="O82" s="35"/>
      <c r="P82" s="35"/>
      <c r="Q82" s="35"/>
      <c r="R82" s="35"/>
    </row>
    <row r="83" spans="1:18">
      <c r="A83" s="219">
        <v>60</v>
      </c>
      <c r="B83" s="260"/>
      <c r="C83" s="261"/>
      <c r="D83" s="262"/>
      <c r="E83" s="263"/>
      <c r="F83" s="263"/>
      <c r="G83" s="264"/>
      <c r="H83" s="150" t="str">
        <f t="shared" si="0"/>
        <v/>
      </c>
      <c r="I83" s="231">
        <f>IF(ISBLANK(G83),0,IF(H83=CURRENCY,(IF(ISERROR(change!L$17),0,change!L$17)),0))</f>
        <v>0</v>
      </c>
      <c r="J83" s="230">
        <f t="shared" si="1"/>
        <v>0</v>
      </c>
      <c r="K83" s="231">
        <f>IF(ISBLANK(G83),IF((J83=0),0,IF(ISERROR(change!$D$17),0,change!$D$17)),IF(ISERROR(change!$D$17),0,change!$D$17))</f>
        <v>0</v>
      </c>
      <c r="L83" s="232">
        <f t="shared" si="2"/>
        <v>0</v>
      </c>
      <c r="M83" s="35"/>
      <c r="N83" s="35"/>
      <c r="O83" s="35"/>
      <c r="P83" s="35"/>
      <c r="Q83" s="35"/>
      <c r="R83" s="35"/>
    </row>
    <row r="84" spans="1:18">
      <c r="A84" s="219">
        <v>61</v>
      </c>
      <c r="B84" s="260"/>
      <c r="C84" s="261"/>
      <c r="D84" s="262"/>
      <c r="E84" s="263"/>
      <c r="F84" s="263"/>
      <c r="G84" s="264"/>
      <c r="H84" s="150" t="str">
        <f t="shared" si="0"/>
        <v/>
      </c>
      <c r="I84" s="231">
        <f>IF(ISBLANK(G84),0,IF(H84=CURRENCY,(IF(ISERROR(change!L$17),0,change!L$17)),0))</f>
        <v>0</v>
      </c>
      <c r="J84" s="230">
        <f t="shared" si="1"/>
        <v>0</v>
      </c>
      <c r="K84" s="231">
        <f>IF(ISBLANK(G84),IF((J84=0),0,IF(ISERROR(change!$D$17),0,change!$D$17)),IF(ISERROR(change!$D$17),0,change!$D$17))</f>
        <v>0</v>
      </c>
      <c r="L84" s="232">
        <f t="shared" si="2"/>
        <v>0</v>
      </c>
      <c r="M84" s="35"/>
      <c r="N84" s="35"/>
      <c r="O84" s="35"/>
      <c r="P84" s="35"/>
      <c r="Q84" s="35"/>
      <c r="R84" s="35"/>
    </row>
    <row r="85" spans="1:18">
      <c r="A85" s="219">
        <v>62</v>
      </c>
      <c r="B85" s="260"/>
      <c r="C85" s="261"/>
      <c r="D85" s="262"/>
      <c r="E85" s="263"/>
      <c r="F85" s="263"/>
      <c r="G85" s="264"/>
      <c r="H85" s="150" t="str">
        <f t="shared" si="0"/>
        <v/>
      </c>
      <c r="I85" s="231">
        <f>IF(ISBLANK(G85),0,IF(H85=CURRENCY,(IF(ISERROR(change!L$17),0,change!L$17)),0))</f>
        <v>0</v>
      </c>
      <c r="J85" s="230">
        <f t="shared" si="1"/>
        <v>0</v>
      </c>
      <c r="K85" s="231">
        <f>IF(ISBLANK(G85),IF((J85=0),0,IF(ISERROR(change!$D$17),0,change!$D$17)),IF(ISERROR(change!$D$17),0,change!$D$17))</f>
        <v>0</v>
      </c>
      <c r="L85" s="232">
        <f t="shared" si="2"/>
        <v>0</v>
      </c>
      <c r="M85" s="35"/>
      <c r="N85" s="35"/>
      <c r="O85" s="35"/>
      <c r="P85" s="35"/>
      <c r="Q85" s="35"/>
      <c r="R85" s="35"/>
    </row>
    <row r="86" spans="1:18">
      <c r="A86" s="219">
        <v>63</v>
      </c>
      <c r="B86" s="260"/>
      <c r="C86" s="261"/>
      <c r="D86" s="262"/>
      <c r="E86" s="263"/>
      <c r="F86" s="263"/>
      <c r="G86" s="264"/>
      <c r="H86" s="150" t="str">
        <f t="shared" si="0"/>
        <v/>
      </c>
      <c r="I86" s="231">
        <f>IF(ISBLANK(G86),0,IF(H86=CURRENCY,(IF(ISERROR(change!L$17),0,change!L$17)),0))</f>
        <v>0</v>
      </c>
      <c r="J86" s="230">
        <f t="shared" si="1"/>
        <v>0</v>
      </c>
      <c r="K86" s="231">
        <f>IF(ISBLANK(G86),IF((J86=0),0,IF(ISERROR(change!$D$17),0,change!$D$17)),IF(ISERROR(change!$D$17),0,change!$D$17))</f>
        <v>0</v>
      </c>
      <c r="L86" s="232">
        <f t="shared" si="2"/>
        <v>0</v>
      </c>
      <c r="M86" s="35"/>
      <c r="N86" s="35"/>
      <c r="O86" s="35"/>
      <c r="P86" s="35"/>
      <c r="Q86" s="35"/>
      <c r="R86" s="35"/>
    </row>
    <row r="87" spans="1:18">
      <c r="A87" s="219">
        <v>64</v>
      </c>
      <c r="B87" s="260"/>
      <c r="C87" s="261"/>
      <c r="D87" s="262"/>
      <c r="E87" s="263"/>
      <c r="F87" s="263"/>
      <c r="G87" s="264"/>
      <c r="H87" s="150" t="str">
        <f t="shared" si="0"/>
        <v/>
      </c>
      <c r="I87" s="231">
        <f>IF(ISBLANK(G87),0,IF(H87=CURRENCY,(IF(ISERROR(change!L$17),0,change!L$17)),0))</f>
        <v>0</v>
      </c>
      <c r="J87" s="230">
        <f t="shared" si="1"/>
        <v>0</v>
      </c>
      <c r="K87" s="231">
        <f>IF(ISBLANK(G87),IF((J87=0),0,IF(ISERROR(change!$D$17),0,change!$D$17)),IF(ISERROR(change!$D$17),0,change!$D$17))</f>
        <v>0</v>
      </c>
      <c r="L87" s="232">
        <f t="shared" si="2"/>
        <v>0</v>
      </c>
      <c r="M87" s="35"/>
      <c r="N87" s="35"/>
      <c r="O87" s="35"/>
      <c r="P87" s="35"/>
      <c r="Q87" s="35"/>
      <c r="R87" s="35"/>
    </row>
    <row r="88" spans="1:18">
      <c r="A88" s="219">
        <v>65</v>
      </c>
      <c r="B88" s="260"/>
      <c r="C88" s="261"/>
      <c r="D88" s="262"/>
      <c r="E88" s="263"/>
      <c r="F88" s="263"/>
      <c r="G88" s="264"/>
      <c r="H88" s="150" t="str">
        <f t="shared" ref="H88:H151" si="3">IF(ISBLANK(G88),"",+CURRENCY)</f>
        <v/>
      </c>
      <c r="I88" s="231">
        <f>IF(ISBLANK(G88),0,IF(H88=CURRENCY,(IF(ISERROR(change!L$17),0,change!L$17)),0))</f>
        <v>0</v>
      </c>
      <c r="J88" s="230">
        <f t="shared" ref="J88:J151" si="4">IF(ISERROR(+G88/I88),0,+G88/I88)</f>
        <v>0</v>
      </c>
      <c r="K88" s="231">
        <f>IF(ISBLANK(G88),IF((J88=0),0,IF(ISERROR(change!$D$17),0,change!$D$17)),IF(ISERROR(change!$D$17),0,change!$D$17))</f>
        <v>0</v>
      </c>
      <c r="L88" s="232">
        <f t="shared" ref="L88:L151" si="5">IF(ISERROR(+K88*J88),0,+K88*J88)</f>
        <v>0</v>
      </c>
      <c r="M88" s="35"/>
      <c r="N88" s="35"/>
      <c r="O88" s="35"/>
      <c r="P88" s="35"/>
      <c r="Q88" s="35"/>
      <c r="R88" s="35"/>
    </row>
    <row r="89" spans="1:18">
      <c r="A89" s="219">
        <v>66</v>
      </c>
      <c r="B89" s="260"/>
      <c r="C89" s="261"/>
      <c r="D89" s="262"/>
      <c r="E89" s="263"/>
      <c r="F89" s="263"/>
      <c r="G89" s="264"/>
      <c r="H89" s="150" t="str">
        <f t="shared" si="3"/>
        <v/>
      </c>
      <c r="I89" s="231">
        <f>IF(ISBLANK(G89),0,IF(H89=CURRENCY,(IF(ISERROR(change!L$17),0,change!L$17)),0))</f>
        <v>0</v>
      </c>
      <c r="J89" s="230">
        <f t="shared" si="4"/>
        <v>0</v>
      </c>
      <c r="K89" s="231">
        <f>IF(ISBLANK(G89),IF((J89=0),0,IF(ISERROR(change!$D$17),0,change!$D$17)),IF(ISERROR(change!$D$17),0,change!$D$17))</f>
        <v>0</v>
      </c>
      <c r="L89" s="232">
        <f t="shared" si="5"/>
        <v>0</v>
      </c>
      <c r="M89" s="35"/>
      <c r="N89" s="35"/>
      <c r="O89" s="35"/>
      <c r="P89" s="35"/>
      <c r="Q89" s="35"/>
      <c r="R89" s="35"/>
    </row>
    <row r="90" spans="1:18">
      <c r="A90" s="219">
        <v>67</v>
      </c>
      <c r="B90" s="260"/>
      <c r="C90" s="261"/>
      <c r="D90" s="262"/>
      <c r="E90" s="263"/>
      <c r="F90" s="263"/>
      <c r="G90" s="264"/>
      <c r="H90" s="150" t="str">
        <f t="shared" si="3"/>
        <v/>
      </c>
      <c r="I90" s="231">
        <f>IF(ISBLANK(G90),0,IF(H90=CURRENCY,(IF(ISERROR(change!L$17),0,change!L$17)),0))</f>
        <v>0</v>
      </c>
      <c r="J90" s="230">
        <f t="shared" si="4"/>
        <v>0</v>
      </c>
      <c r="K90" s="231">
        <f>IF(ISBLANK(G90),IF((J90=0),0,IF(ISERROR(change!$D$17),0,change!$D$17)),IF(ISERROR(change!$D$17),0,change!$D$17))</f>
        <v>0</v>
      </c>
      <c r="L90" s="232">
        <f t="shared" si="5"/>
        <v>0</v>
      </c>
      <c r="M90" s="35"/>
      <c r="N90" s="35"/>
      <c r="O90" s="35"/>
      <c r="P90" s="35"/>
      <c r="Q90" s="35"/>
      <c r="R90" s="35"/>
    </row>
    <row r="91" spans="1:18">
      <c r="A91" s="219">
        <v>68</v>
      </c>
      <c r="B91" s="260"/>
      <c r="C91" s="261"/>
      <c r="D91" s="262"/>
      <c r="E91" s="263"/>
      <c r="F91" s="263"/>
      <c r="G91" s="264"/>
      <c r="H91" s="150" t="str">
        <f t="shared" si="3"/>
        <v/>
      </c>
      <c r="I91" s="231">
        <f>IF(ISBLANK(G91),0,IF(H91=CURRENCY,(IF(ISERROR(change!L$17),0,change!L$17)),0))</f>
        <v>0</v>
      </c>
      <c r="J91" s="230">
        <f t="shared" si="4"/>
        <v>0</v>
      </c>
      <c r="K91" s="231">
        <f>IF(ISBLANK(G91),IF((J91=0),0,IF(ISERROR(change!$D$17),0,change!$D$17)),IF(ISERROR(change!$D$17),0,change!$D$17))</f>
        <v>0</v>
      </c>
      <c r="L91" s="232">
        <f t="shared" si="5"/>
        <v>0</v>
      </c>
      <c r="M91" s="35"/>
      <c r="N91" s="35"/>
      <c r="O91" s="35"/>
      <c r="P91" s="35"/>
      <c r="Q91" s="35"/>
      <c r="R91" s="35"/>
    </row>
    <row r="92" spans="1:18">
      <c r="A92" s="219">
        <v>69</v>
      </c>
      <c r="B92" s="260"/>
      <c r="C92" s="261"/>
      <c r="D92" s="262"/>
      <c r="E92" s="263"/>
      <c r="F92" s="263"/>
      <c r="G92" s="264"/>
      <c r="H92" s="150" t="str">
        <f t="shared" si="3"/>
        <v/>
      </c>
      <c r="I92" s="231">
        <f>IF(ISBLANK(G92),0,IF(H92=CURRENCY,(IF(ISERROR(change!L$17),0,change!L$17)),0))</f>
        <v>0</v>
      </c>
      <c r="J92" s="230">
        <f t="shared" si="4"/>
        <v>0</v>
      </c>
      <c r="K92" s="231">
        <f>IF(ISBLANK(G92),IF((J92=0),0,IF(ISERROR(change!$D$17),0,change!$D$17)),IF(ISERROR(change!$D$17),0,change!$D$17))</f>
        <v>0</v>
      </c>
      <c r="L92" s="232">
        <f t="shared" si="5"/>
        <v>0</v>
      </c>
      <c r="M92" s="35"/>
      <c r="N92" s="35"/>
      <c r="O92" s="35"/>
      <c r="P92" s="35"/>
      <c r="Q92" s="35"/>
      <c r="R92" s="35"/>
    </row>
    <row r="93" spans="1:18">
      <c r="A93" s="219">
        <v>70</v>
      </c>
      <c r="B93" s="260"/>
      <c r="C93" s="261"/>
      <c r="D93" s="262"/>
      <c r="E93" s="263"/>
      <c r="F93" s="263"/>
      <c r="G93" s="264"/>
      <c r="H93" s="150" t="str">
        <f t="shared" si="3"/>
        <v/>
      </c>
      <c r="I93" s="231">
        <f>IF(ISBLANK(G93),0,IF(H93=CURRENCY,(IF(ISERROR(change!L$17),0,change!L$17)),0))</f>
        <v>0</v>
      </c>
      <c r="J93" s="230">
        <f t="shared" si="4"/>
        <v>0</v>
      </c>
      <c r="K93" s="231">
        <f>IF(ISBLANK(G93),IF((J93=0),0,IF(ISERROR(change!$D$17),0,change!$D$17)),IF(ISERROR(change!$D$17),0,change!$D$17))</f>
        <v>0</v>
      </c>
      <c r="L93" s="232">
        <f t="shared" si="5"/>
        <v>0</v>
      </c>
      <c r="M93" s="35"/>
      <c r="N93" s="35"/>
      <c r="O93" s="35"/>
      <c r="P93" s="35"/>
      <c r="Q93" s="35"/>
      <c r="R93" s="35"/>
    </row>
    <row r="94" spans="1:18">
      <c r="A94" s="219">
        <v>71</v>
      </c>
      <c r="B94" s="260"/>
      <c r="C94" s="261"/>
      <c r="D94" s="262"/>
      <c r="E94" s="263"/>
      <c r="F94" s="263"/>
      <c r="G94" s="264"/>
      <c r="H94" s="150" t="str">
        <f t="shared" si="3"/>
        <v/>
      </c>
      <c r="I94" s="231">
        <f>IF(ISBLANK(G94),0,IF(H94=CURRENCY,(IF(ISERROR(change!L$17),0,change!L$17)),0))</f>
        <v>0</v>
      </c>
      <c r="J94" s="230">
        <f t="shared" si="4"/>
        <v>0</v>
      </c>
      <c r="K94" s="231">
        <f>IF(ISBLANK(G94),IF((J94=0),0,IF(ISERROR(change!$D$17),0,change!$D$17)),IF(ISERROR(change!$D$17),0,change!$D$17))</f>
        <v>0</v>
      </c>
      <c r="L94" s="232">
        <f t="shared" si="5"/>
        <v>0</v>
      </c>
      <c r="M94" s="35"/>
      <c r="N94" s="35"/>
      <c r="O94" s="35"/>
      <c r="P94" s="35"/>
      <c r="Q94" s="35"/>
      <c r="R94" s="35"/>
    </row>
    <row r="95" spans="1:18">
      <c r="A95" s="219">
        <v>72</v>
      </c>
      <c r="B95" s="260"/>
      <c r="C95" s="261"/>
      <c r="D95" s="262"/>
      <c r="E95" s="263"/>
      <c r="F95" s="263"/>
      <c r="G95" s="264"/>
      <c r="H95" s="150" t="str">
        <f t="shared" si="3"/>
        <v/>
      </c>
      <c r="I95" s="231">
        <f>IF(ISBLANK(G95),0,IF(H95=CURRENCY,(IF(ISERROR(change!L$17),0,change!L$17)),0))</f>
        <v>0</v>
      </c>
      <c r="J95" s="230">
        <f t="shared" si="4"/>
        <v>0</v>
      </c>
      <c r="K95" s="231">
        <f>IF(ISBLANK(G95),IF((J95=0),0,IF(ISERROR(change!$D$17),0,change!$D$17)),IF(ISERROR(change!$D$17),0,change!$D$17))</f>
        <v>0</v>
      </c>
      <c r="L95" s="232">
        <f t="shared" si="5"/>
        <v>0</v>
      </c>
      <c r="M95" s="35"/>
      <c r="N95" s="35"/>
      <c r="O95" s="35"/>
      <c r="P95" s="35"/>
      <c r="Q95" s="35"/>
      <c r="R95" s="35"/>
    </row>
    <row r="96" spans="1:18">
      <c r="A96" s="219">
        <v>73</v>
      </c>
      <c r="B96" s="260"/>
      <c r="C96" s="261"/>
      <c r="D96" s="262"/>
      <c r="E96" s="263"/>
      <c r="F96" s="263"/>
      <c r="G96" s="264"/>
      <c r="H96" s="150" t="str">
        <f t="shared" si="3"/>
        <v/>
      </c>
      <c r="I96" s="231">
        <f>IF(ISBLANK(G96),0,IF(H96=CURRENCY,(IF(ISERROR(change!L$17),0,change!L$17)),0))</f>
        <v>0</v>
      </c>
      <c r="J96" s="230">
        <f t="shared" si="4"/>
        <v>0</v>
      </c>
      <c r="K96" s="231">
        <f>IF(ISBLANK(G96),IF((J96=0),0,IF(ISERROR(change!$D$17),0,change!$D$17)),IF(ISERROR(change!$D$17),0,change!$D$17))</f>
        <v>0</v>
      </c>
      <c r="L96" s="232">
        <f t="shared" si="5"/>
        <v>0</v>
      </c>
      <c r="M96" s="35"/>
      <c r="N96" s="35"/>
      <c r="O96" s="35"/>
      <c r="P96" s="35"/>
      <c r="Q96" s="35"/>
      <c r="R96" s="35"/>
    </row>
    <row r="97" spans="1:18">
      <c r="A97" s="219">
        <v>74</v>
      </c>
      <c r="B97" s="260"/>
      <c r="C97" s="261"/>
      <c r="D97" s="262"/>
      <c r="E97" s="263"/>
      <c r="F97" s="263"/>
      <c r="G97" s="264"/>
      <c r="H97" s="150" t="str">
        <f t="shared" si="3"/>
        <v/>
      </c>
      <c r="I97" s="231">
        <f>IF(ISBLANK(G97),0,IF(H97=CURRENCY,(IF(ISERROR(change!L$17),0,change!L$17)),0))</f>
        <v>0</v>
      </c>
      <c r="J97" s="230">
        <f t="shared" si="4"/>
        <v>0</v>
      </c>
      <c r="K97" s="231">
        <f>IF(ISBLANK(G97),IF((J97=0),0,IF(ISERROR(change!$D$17),0,change!$D$17)),IF(ISERROR(change!$D$17),0,change!$D$17))</f>
        <v>0</v>
      </c>
      <c r="L97" s="232">
        <f t="shared" si="5"/>
        <v>0</v>
      </c>
      <c r="M97" s="35"/>
      <c r="N97" s="35"/>
      <c r="O97" s="35"/>
      <c r="P97" s="35"/>
      <c r="Q97" s="35"/>
      <c r="R97" s="35"/>
    </row>
    <row r="98" spans="1:18">
      <c r="A98" s="219">
        <v>75</v>
      </c>
      <c r="B98" s="260"/>
      <c r="C98" s="261"/>
      <c r="D98" s="262"/>
      <c r="E98" s="263"/>
      <c r="F98" s="263"/>
      <c r="G98" s="264"/>
      <c r="H98" s="150" t="str">
        <f t="shared" si="3"/>
        <v/>
      </c>
      <c r="I98" s="231">
        <f>IF(ISBLANK(G98),0,IF(H98=CURRENCY,(IF(ISERROR(change!L$17),0,change!L$17)),0))</f>
        <v>0</v>
      </c>
      <c r="J98" s="230">
        <f t="shared" si="4"/>
        <v>0</v>
      </c>
      <c r="K98" s="231">
        <f>IF(ISBLANK(G98),IF((J98=0),0,IF(ISERROR(change!$D$17),0,change!$D$17)),IF(ISERROR(change!$D$17),0,change!$D$17))</f>
        <v>0</v>
      </c>
      <c r="L98" s="232">
        <f t="shared" si="5"/>
        <v>0</v>
      </c>
      <c r="M98" s="35"/>
      <c r="N98" s="35"/>
      <c r="O98" s="35"/>
      <c r="P98" s="35"/>
      <c r="Q98" s="35"/>
      <c r="R98" s="35"/>
    </row>
    <row r="99" spans="1:18">
      <c r="A99" s="219">
        <v>76</v>
      </c>
      <c r="B99" s="260"/>
      <c r="C99" s="261"/>
      <c r="D99" s="262"/>
      <c r="E99" s="263"/>
      <c r="F99" s="263"/>
      <c r="G99" s="264"/>
      <c r="H99" s="150" t="str">
        <f t="shared" si="3"/>
        <v/>
      </c>
      <c r="I99" s="231">
        <f>IF(ISBLANK(G99),0,IF(H99=CURRENCY,(IF(ISERROR(change!L$17),0,change!L$17)),0))</f>
        <v>0</v>
      </c>
      <c r="J99" s="230">
        <f t="shared" si="4"/>
        <v>0</v>
      </c>
      <c r="K99" s="231">
        <f>IF(ISBLANK(G99),IF((J99=0),0,IF(ISERROR(change!$D$17),0,change!$D$17)),IF(ISERROR(change!$D$17),0,change!$D$17))</f>
        <v>0</v>
      </c>
      <c r="L99" s="232">
        <f t="shared" si="5"/>
        <v>0</v>
      </c>
      <c r="M99" s="35"/>
      <c r="N99" s="35"/>
      <c r="O99" s="35"/>
      <c r="P99" s="35"/>
      <c r="Q99" s="35"/>
      <c r="R99" s="35"/>
    </row>
    <row r="100" spans="1:18">
      <c r="A100" s="219">
        <v>77</v>
      </c>
      <c r="B100" s="260"/>
      <c r="C100" s="261"/>
      <c r="D100" s="262"/>
      <c r="E100" s="263"/>
      <c r="F100" s="263"/>
      <c r="G100" s="264"/>
      <c r="H100" s="150" t="str">
        <f t="shared" si="3"/>
        <v/>
      </c>
      <c r="I100" s="231">
        <f>IF(ISBLANK(G100),0,IF(H100=CURRENCY,(IF(ISERROR(change!L$17),0,change!L$17)),0))</f>
        <v>0</v>
      </c>
      <c r="J100" s="230">
        <f t="shared" si="4"/>
        <v>0</v>
      </c>
      <c r="K100" s="231">
        <f>IF(ISBLANK(G100),IF((J100=0),0,IF(ISERROR(change!$D$17),0,change!$D$17)),IF(ISERROR(change!$D$17),0,change!$D$17))</f>
        <v>0</v>
      </c>
      <c r="L100" s="232">
        <f t="shared" si="5"/>
        <v>0</v>
      </c>
      <c r="M100" s="35"/>
      <c r="N100" s="35"/>
      <c r="O100" s="35"/>
      <c r="P100" s="35"/>
      <c r="Q100" s="35"/>
      <c r="R100" s="35"/>
    </row>
    <row r="101" spans="1:18">
      <c r="A101" s="219">
        <v>78</v>
      </c>
      <c r="B101" s="260"/>
      <c r="C101" s="261"/>
      <c r="D101" s="262"/>
      <c r="E101" s="263"/>
      <c r="F101" s="263"/>
      <c r="G101" s="264"/>
      <c r="H101" s="150" t="str">
        <f t="shared" si="3"/>
        <v/>
      </c>
      <c r="I101" s="231">
        <f>IF(ISBLANK(G101),0,IF(H101=CURRENCY,(IF(ISERROR(change!L$17),0,change!L$17)),0))</f>
        <v>0</v>
      </c>
      <c r="J101" s="230">
        <f t="shared" si="4"/>
        <v>0</v>
      </c>
      <c r="K101" s="231">
        <f>IF(ISBLANK(G101),IF((J101=0),0,IF(ISERROR(change!$D$17),0,change!$D$17)),IF(ISERROR(change!$D$17),0,change!$D$17))</f>
        <v>0</v>
      </c>
      <c r="L101" s="232">
        <f t="shared" si="5"/>
        <v>0</v>
      </c>
      <c r="M101" s="35"/>
      <c r="N101" s="35"/>
      <c r="O101" s="35"/>
      <c r="P101" s="35"/>
      <c r="Q101" s="35"/>
      <c r="R101" s="35"/>
    </row>
    <row r="102" spans="1:18">
      <c r="A102" s="219">
        <v>79</v>
      </c>
      <c r="B102" s="260"/>
      <c r="C102" s="261"/>
      <c r="D102" s="262"/>
      <c r="E102" s="263"/>
      <c r="F102" s="263"/>
      <c r="G102" s="264"/>
      <c r="H102" s="150" t="str">
        <f t="shared" si="3"/>
        <v/>
      </c>
      <c r="I102" s="231">
        <f>IF(ISBLANK(G102),0,IF(H102=CURRENCY,(IF(ISERROR(change!L$17),0,change!L$17)),0))</f>
        <v>0</v>
      </c>
      <c r="J102" s="230">
        <f t="shared" si="4"/>
        <v>0</v>
      </c>
      <c r="K102" s="231">
        <f>IF(ISBLANK(G102),IF((J102=0),0,IF(ISERROR(change!$D$17),0,change!$D$17)),IF(ISERROR(change!$D$17),0,change!$D$17))</f>
        <v>0</v>
      </c>
      <c r="L102" s="232">
        <f t="shared" si="5"/>
        <v>0</v>
      </c>
      <c r="M102" s="35"/>
      <c r="N102" s="35"/>
      <c r="O102" s="35"/>
      <c r="P102" s="35"/>
      <c r="Q102" s="35"/>
      <c r="R102" s="35"/>
    </row>
    <row r="103" spans="1:18">
      <c r="A103" s="219">
        <v>80</v>
      </c>
      <c r="B103" s="260"/>
      <c r="C103" s="261"/>
      <c r="D103" s="262"/>
      <c r="E103" s="263"/>
      <c r="F103" s="263"/>
      <c r="G103" s="264"/>
      <c r="H103" s="150" t="str">
        <f t="shared" si="3"/>
        <v/>
      </c>
      <c r="I103" s="231">
        <f>IF(ISBLANK(G103),0,IF(H103=CURRENCY,(IF(ISERROR(change!L$17),0,change!L$17)),0))</f>
        <v>0</v>
      </c>
      <c r="J103" s="230">
        <f t="shared" si="4"/>
        <v>0</v>
      </c>
      <c r="K103" s="231">
        <f>IF(ISBLANK(G103),IF((J103=0),0,IF(ISERROR(change!$D$17),0,change!$D$17)),IF(ISERROR(change!$D$17),0,change!$D$17))</f>
        <v>0</v>
      </c>
      <c r="L103" s="232">
        <f t="shared" si="5"/>
        <v>0</v>
      </c>
      <c r="M103" s="35"/>
      <c r="N103" s="35"/>
      <c r="O103" s="35"/>
      <c r="P103" s="35"/>
      <c r="Q103" s="35"/>
      <c r="R103" s="35"/>
    </row>
    <row r="104" spans="1:18">
      <c r="A104" s="219">
        <v>81</v>
      </c>
      <c r="B104" s="260"/>
      <c r="C104" s="261"/>
      <c r="D104" s="262"/>
      <c r="E104" s="263"/>
      <c r="F104" s="263"/>
      <c r="G104" s="264"/>
      <c r="H104" s="150" t="str">
        <f t="shared" si="3"/>
        <v/>
      </c>
      <c r="I104" s="231">
        <f>IF(ISBLANK(G104),0,IF(H104=CURRENCY,(IF(ISERROR(change!L$17),0,change!L$17)),0))</f>
        <v>0</v>
      </c>
      <c r="J104" s="230">
        <f t="shared" si="4"/>
        <v>0</v>
      </c>
      <c r="K104" s="231">
        <f>IF(ISBLANK(G104),IF((J104=0),0,IF(ISERROR(change!$D$17),0,change!$D$17)),IF(ISERROR(change!$D$17),0,change!$D$17))</f>
        <v>0</v>
      </c>
      <c r="L104" s="232">
        <f t="shared" si="5"/>
        <v>0</v>
      </c>
      <c r="M104" s="35"/>
      <c r="N104" s="35"/>
      <c r="O104" s="35"/>
      <c r="P104" s="35"/>
      <c r="Q104" s="35"/>
      <c r="R104" s="35"/>
    </row>
    <row r="105" spans="1:18">
      <c r="A105" s="219">
        <v>82</v>
      </c>
      <c r="B105" s="260"/>
      <c r="C105" s="261"/>
      <c r="D105" s="262"/>
      <c r="E105" s="263"/>
      <c r="F105" s="263"/>
      <c r="G105" s="264"/>
      <c r="H105" s="150" t="str">
        <f t="shared" si="3"/>
        <v/>
      </c>
      <c r="I105" s="231">
        <f>IF(ISBLANK(G105),0,IF(H105=CURRENCY,(IF(ISERROR(change!L$17),0,change!L$17)),0))</f>
        <v>0</v>
      </c>
      <c r="J105" s="230">
        <f t="shared" si="4"/>
        <v>0</v>
      </c>
      <c r="K105" s="231">
        <f>IF(ISBLANK(G105),IF((J105=0),0,IF(ISERROR(change!$D$17),0,change!$D$17)),IF(ISERROR(change!$D$17),0,change!$D$17))</f>
        <v>0</v>
      </c>
      <c r="L105" s="232">
        <f t="shared" si="5"/>
        <v>0</v>
      </c>
      <c r="M105" s="35"/>
      <c r="N105" s="35"/>
      <c r="O105" s="35"/>
      <c r="P105" s="35"/>
      <c r="Q105" s="35"/>
      <c r="R105" s="35"/>
    </row>
    <row r="106" spans="1:18">
      <c r="A106" s="219">
        <v>83</v>
      </c>
      <c r="B106" s="260"/>
      <c r="C106" s="261"/>
      <c r="D106" s="262"/>
      <c r="E106" s="263"/>
      <c r="F106" s="263"/>
      <c r="G106" s="264"/>
      <c r="H106" s="150" t="str">
        <f t="shared" si="3"/>
        <v/>
      </c>
      <c r="I106" s="231">
        <f>IF(ISBLANK(G106),0,IF(H106=CURRENCY,(IF(ISERROR(change!L$17),0,change!L$17)),0))</f>
        <v>0</v>
      </c>
      <c r="J106" s="230">
        <f t="shared" si="4"/>
        <v>0</v>
      </c>
      <c r="K106" s="231">
        <f>IF(ISBLANK(G106),IF((J106=0),0,IF(ISERROR(change!$D$17),0,change!$D$17)),IF(ISERROR(change!$D$17),0,change!$D$17))</f>
        <v>0</v>
      </c>
      <c r="L106" s="232">
        <f t="shared" si="5"/>
        <v>0</v>
      </c>
      <c r="M106" s="35"/>
      <c r="N106" s="35"/>
      <c r="O106" s="35"/>
      <c r="P106" s="35"/>
      <c r="Q106" s="35"/>
      <c r="R106" s="35"/>
    </row>
    <row r="107" spans="1:18">
      <c r="A107" s="219">
        <v>84</v>
      </c>
      <c r="B107" s="260"/>
      <c r="C107" s="261"/>
      <c r="D107" s="262"/>
      <c r="E107" s="263"/>
      <c r="F107" s="263"/>
      <c r="G107" s="264"/>
      <c r="H107" s="150" t="str">
        <f t="shared" si="3"/>
        <v/>
      </c>
      <c r="I107" s="231">
        <f>IF(ISBLANK(G107),0,IF(H107=CURRENCY,(IF(ISERROR(change!L$17),0,change!L$17)),0))</f>
        <v>0</v>
      </c>
      <c r="J107" s="230">
        <f t="shared" si="4"/>
        <v>0</v>
      </c>
      <c r="K107" s="231">
        <f>IF(ISBLANK(G107),IF((J107=0),0,IF(ISERROR(change!$D$17),0,change!$D$17)),IF(ISERROR(change!$D$17),0,change!$D$17))</f>
        <v>0</v>
      </c>
      <c r="L107" s="232">
        <f t="shared" si="5"/>
        <v>0</v>
      </c>
      <c r="M107" s="35"/>
      <c r="N107" s="35"/>
      <c r="O107" s="35"/>
      <c r="P107" s="35"/>
      <c r="Q107" s="35"/>
      <c r="R107" s="35"/>
    </row>
    <row r="108" spans="1:18">
      <c r="A108" s="219">
        <v>85</v>
      </c>
      <c r="B108" s="260"/>
      <c r="C108" s="261"/>
      <c r="D108" s="262"/>
      <c r="E108" s="263"/>
      <c r="F108" s="263"/>
      <c r="G108" s="264"/>
      <c r="H108" s="150" t="str">
        <f t="shared" si="3"/>
        <v/>
      </c>
      <c r="I108" s="231">
        <f>IF(ISBLANK(G108),0,IF(H108=CURRENCY,(IF(ISERROR(change!L$17),0,change!L$17)),0))</f>
        <v>0</v>
      </c>
      <c r="J108" s="230">
        <f t="shared" si="4"/>
        <v>0</v>
      </c>
      <c r="K108" s="231">
        <f>IF(ISBLANK(G108),IF((J108=0),0,IF(ISERROR(change!$D$17),0,change!$D$17)),IF(ISERROR(change!$D$17),0,change!$D$17))</f>
        <v>0</v>
      </c>
      <c r="L108" s="232">
        <f t="shared" si="5"/>
        <v>0</v>
      </c>
      <c r="M108" s="35"/>
      <c r="N108" s="35"/>
      <c r="O108" s="35"/>
      <c r="P108" s="35"/>
      <c r="Q108" s="35"/>
      <c r="R108" s="35"/>
    </row>
    <row r="109" spans="1:18">
      <c r="A109" s="219">
        <v>86</v>
      </c>
      <c r="B109" s="260"/>
      <c r="C109" s="261"/>
      <c r="D109" s="262"/>
      <c r="E109" s="263"/>
      <c r="F109" s="263"/>
      <c r="G109" s="264"/>
      <c r="H109" s="150" t="str">
        <f t="shared" si="3"/>
        <v/>
      </c>
      <c r="I109" s="231">
        <f>IF(ISBLANK(G109),0,IF(H109=CURRENCY,(IF(ISERROR(change!L$17),0,change!L$17)),0))</f>
        <v>0</v>
      </c>
      <c r="J109" s="230">
        <f t="shared" si="4"/>
        <v>0</v>
      </c>
      <c r="K109" s="231">
        <f>IF(ISBLANK(G109),IF((J109=0),0,IF(ISERROR(change!$D$17),0,change!$D$17)),IF(ISERROR(change!$D$17),0,change!$D$17))</f>
        <v>0</v>
      </c>
      <c r="L109" s="232">
        <f t="shared" si="5"/>
        <v>0</v>
      </c>
      <c r="M109" s="35"/>
      <c r="N109" s="35"/>
      <c r="O109" s="35"/>
      <c r="P109" s="35"/>
      <c r="Q109" s="35"/>
      <c r="R109" s="35"/>
    </row>
    <row r="110" spans="1:18">
      <c r="A110" s="219">
        <v>87</v>
      </c>
      <c r="B110" s="260"/>
      <c r="C110" s="261"/>
      <c r="D110" s="262"/>
      <c r="E110" s="263"/>
      <c r="F110" s="263"/>
      <c r="G110" s="264"/>
      <c r="H110" s="150" t="str">
        <f t="shared" si="3"/>
        <v/>
      </c>
      <c r="I110" s="231">
        <f>IF(ISBLANK(G110),0,IF(H110=CURRENCY,(IF(ISERROR(change!L$17),0,change!L$17)),0))</f>
        <v>0</v>
      </c>
      <c r="J110" s="230">
        <f t="shared" si="4"/>
        <v>0</v>
      </c>
      <c r="K110" s="231">
        <f>IF(ISBLANK(G110),IF((J110=0),0,IF(ISERROR(change!$D$17),0,change!$D$17)),IF(ISERROR(change!$D$17),0,change!$D$17))</f>
        <v>0</v>
      </c>
      <c r="L110" s="232">
        <f t="shared" si="5"/>
        <v>0</v>
      </c>
      <c r="M110" s="35"/>
      <c r="N110" s="35"/>
      <c r="O110" s="35"/>
      <c r="P110" s="35"/>
      <c r="Q110" s="35"/>
      <c r="R110" s="35"/>
    </row>
    <row r="111" spans="1:18">
      <c r="A111" s="219">
        <v>88</v>
      </c>
      <c r="B111" s="260"/>
      <c r="C111" s="261"/>
      <c r="D111" s="262"/>
      <c r="E111" s="263"/>
      <c r="F111" s="263"/>
      <c r="G111" s="264"/>
      <c r="H111" s="150" t="str">
        <f t="shared" si="3"/>
        <v/>
      </c>
      <c r="I111" s="231">
        <f>IF(ISBLANK(G111),0,IF(H111=CURRENCY,(IF(ISERROR(change!L$17),0,change!L$17)),0))</f>
        <v>0</v>
      </c>
      <c r="J111" s="230">
        <f t="shared" si="4"/>
        <v>0</v>
      </c>
      <c r="K111" s="231">
        <f>IF(ISBLANK(G111),IF((J111=0),0,IF(ISERROR(change!$D$17),0,change!$D$17)),IF(ISERROR(change!$D$17),0,change!$D$17))</f>
        <v>0</v>
      </c>
      <c r="L111" s="232">
        <f t="shared" si="5"/>
        <v>0</v>
      </c>
      <c r="M111" s="35"/>
      <c r="N111" s="35"/>
      <c r="O111" s="35"/>
      <c r="P111" s="35"/>
      <c r="Q111" s="35"/>
      <c r="R111" s="35"/>
    </row>
    <row r="112" spans="1:18">
      <c r="A112" s="219">
        <v>89</v>
      </c>
      <c r="B112" s="260"/>
      <c r="C112" s="261"/>
      <c r="D112" s="262"/>
      <c r="E112" s="263"/>
      <c r="F112" s="263"/>
      <c r="G112" s="264"/>
      <c r="H112" s="150" t="str">
        <f t="shared" si="3"/>
        <v/>
      </c>
      <c r="I112" s="231">
        <f>IF(ISBLANK(G112),0,IF(H112=CURRENCY,(IF(ISERROR(change!L$17),0,change!L$17)),0))</f>
        <v>0</v>
      </c>
      <c r="J112" s="230">
        <f t="shared" si="4"/>
        <v>0</v>
      </c>
      <c r="K112" s="231">
        <f>IF(ISBLANK(G112),IF((J112=0),0,IF(ISERROR(change!$D$17),0,change!$D$17)),IF(ISERROR(change!$D$17),0,change!$D$17))</f>
        <v>0</v>
      </c>
      <c r="L112" s="232">
        <f t="shared" si="5"/>
        <v>0</v>
      </c>
      <c r="M112" s="35"/>
      <c r="N112" s="35"/>
      <c r="O112" s="35"/>
      <c r="P112" s="35"/>
      <c r="Q112" s="35"/>
      <c r="R112" s="35"/>
    </row>
    <row r="113" spans="1:18">
      <c r="A113" s="219">
        <v>90</v>
      </c>
      <c r="B113" s="260"/>
      <c r="C113" s="261"/>
      <c r="D113" s="262"/>
      <c r="E113" s="263"/>
      <c r="F113" s="263"/>
      <c r="G113" s="264"/>
      <c r="H113" s="150" t="str">
        <f t="shared" si="3"/>
        <v/>
      </c>
      <c r="I113" s="231">
        <f>IF(ISBLANK(G113),0,IF(H113=CURRENCY,(IF(ISERROR(change!L$17),0,change!L$17)),0))</f>
        <v>0</v>
      </c>
      <c r="J113" s="230">
        <f t="shared" si="4"/>
        <v>0</v>
      </c>
      <c r="K113" s="231">
        <f>IF(ISBLANK(G113),IF((J113=0),0,IF(ISERROR(change!$D$17),0,change!$D$17)),IF(ISERROR(change!$D$17),0,change!$D$17))</f>
        <v>0</v>
      </c>
      <c r="L113" s="232">
        <f t="shared" si="5"/>
        <v>0</v>
      </c>
      <c r="M113" s="35"/>
      <c r="N113" s="35"/>
      <c r="O113" s="35"/>
      <c r="P113" s="35"/>
      <c r="Q113" s="35"/>
      <c r="R113" s="35"/>
    </row>
    <row r="114" spans="1:18">
      <c r="A114" s="219">
        <v>91</v>
      </c>
      <c r="B114" s="260"/>
      <c r="C114" s="261"/>
      <c r="D114" s="262"/>
      <c r="E114" s="263"/>
      <c r="F114" s="263"/>
      <c r="G114" s="264"/>
      <c r="H114" s="150" t="str">
        <f t="shared" si="3"/>
        <v/>
      </c>
      <c r="I114" s="231">
        <f>IF(ISBLANK(G114),0,IF(H114=CURRENCY,(IF(ISERROR(change!L$17),0,change!L$17)),0))</f>
        <v>0</v>
      </c>
      <c r="J114" s="230">
        <f t="shared" si="4"/>
        <v>0</v>
      </c>
      <c r="K114" s="231">
        <f>IF(ISBLANK(G114),IF((J114=0),0,IF(ISERROR(change!$D$17),0,change!$D$17)),IF(ISERROR(change!$D$17),0,change!$D$17))</f>
        <v>0</v>
      </c>
      <c r="L114" s="232">
        <f t="shared" si="5"/>
        <v>0</v>
      </c>
      <c r="M114" s="35"/>
      <c r="N114" s="35"/>
      <c r="O114" s="35"/>
      <c r="P114" s="35"/>
      <c r="Q114" s="35"/>
      <c r="R114" s="35"/>
    </row>
    <row r="115" spans="1:18">
      <c r="A115" s="219">
        <v>92</v>
      </c>
      <c r="B115" s="260"/>
      <c r="C115" s="261"/>
      <c r="D115" s="262"/>
      <c r="E115" s="263"/>
      <c r="F115" s="263"/>
      <c r="G115" s="264"/>
      <c r="H115" s="150" t="str">
        <f t="shared" si="3"/>
        <v/>
      </c>
      <c r="I115" s="231">
        <f>IF(ISBLANK(G115),0,IF(H115=CURRENCY,(IF(ISERROR(change!L$17),0,change!L$17)),0))</f>
        <v>0</v>
      </c>
      <c r="J115" s="230">
        <f t="shared" si="4"/>
        <v>0</v>
      </c>
      <c r="K115" s="231">
        <f>IF(ISBLANK(G115),IF((J115=0),0,IF(ISERROR(change!$D$17),0,change!$D$17)),IF(ISERROR(change!$D$17),0,change!$D$17))</f>
        <v>0</v>
      </c>
      <c r="L115" s="232">
        <f t="shared" si="5"/>
        <v>0</v>
      </c>
      <c r="M115" s="35"/>
      <c r="N115" s="35"/>
      <c r="O115" s="35"/>
      <c r="P115" s="35"/>
      <c r="Q115" s="35"/>
      <c r="R115" s="35"/>
    </row>
    <row r="116" spans="1:18">
      <c r="A116" s="219">
        <v>93</v>
      </c>
      <c r="B116" s="260"/>
      <c r="C116" s="261"/>
      <c r="D116" s="262"/>
      <c r="E116" s="263"/>
      <c r="F116" s="263"/>
      <c r="G116" s="264"/>
      <c r="H116" s="150" t="str">
        <f t="shared" si="3"/>
        <v/>
      </c>
      <c r="I116" s="231">
        <f>IF(ISBLANK(G116),0,IF(H116=CURRENCY,(IF(ISERROR(change!L$17),0,change!L$17)),0))</f>
        <v>0</v>
      </c>
      <c r="J116" s="230">
        <f t="shared" si="4"/>
        <v>0</v>
      </c>
      <c r="K116" s="231">
        <f>IF(ISBLANK(G116),IF((J116=0),0,IF(ISERROR(change!$D$17),0,change!$D$17)),IF(ISERROR(change!$D$17),0,change!$D$17))</f>
        <v>0</v>
      </c>
      <c r="L116" s="232">
        <f t="shared" si="5"/>
        <v>0</v>
      </c>
      <c r="M116" s="35"/>
      <c r="N116" s="35"/>
      <c r="O116" s="35"/>
      <c r="P116" s="35"/>
      <c r="Q116" s="35"/>
      <c r="R116" s="35"/>
    </row>
    <row r="117" spans="1:18">
      <c r="A117" s="219">
        <v>94</v>
      </c>
      <c r="B117" s="260"/>
      <c r="C117" s="261"/>
      <c r="D117" s="262"/>
      <c r="E117" s="263"/>
      <c r="F117" s="263"/>
      <c r="G117" s="264"/>
      <c r="H117" s="150" t="str">
        <f t="shared" si="3"/>
        <v/>
      </c>
      <c r="I117" s="231">
        <f>IF(ISBLANK(G117),0,IF(H117=CURRENCY,(IF(ISERROR(change!L$17),0,change!L$17)),0))</f>
        <v>0</v>
      </c>
      <c r="J117" s="230">
        <f t="shared" si="4"/>
        <v>0</v>
      </c>
      <c r="K117" s="231">
        <f>IF(ISBLANK(G117),IF((J117=0),0,IF(ISERROR(change!$D$17),0,change!$D$17)),IF(ISERROR(change!$D$17),0,change!$D$17))</f>
        <v>0</v>
      </c>
      <c r="L117" s="232">
        <f t="shared" si="5"/>
        <v>0</v>
      </c>
      <c r="M117" s="35"/>
      <c r="N117" s="35"/>
      <c r="O117" s="35"/>
      <c r="P117" s="35"/>
      <c r="Q117" s="35"/>
      <c r="R117" s="35"/>
    </row>
    <row r="118" spans="1:18">
      <c r="A118" s="219">
        <v>95</v>
      </c>
      <c r="B118" s="260"/>
      <c r="C118" s="261"/>
      <c r="D118" s="262"/>
      <c r="E118" s="263"/>
      <c r="F118" s="263"/>
      <c r="G118" s="264"/>
      <c r="H118" s="150" t="str">
        <f t="shared" si="3"/>
        <v/>
      </c>
      <c r="I118" s="231">
        <f>IF(ISBLANK(G118),0,IF(H118=CURRENCY,(IF(ISERROR(change!L$17),0,change!L$17)),0))</f>
        <v>0</v>
      </c>
      <c r="J118" s="230">
        <f t="shared" si="4"/>
        <v>0</v>
      </c>
      <c r="K118" s="231">
        <f>IF(ISBLANK(G118),IF((J118=0),0,IF(ISERROR(change!$D$17),0,change!$D$17)),IF(ISERROR(change!$D$17),0,change!$D$17))</f>
        <v>0</v>
      </c>
      <c r="L118" s="232">
        <f t="shared" si="5"/>
        <v>0</v>
      </c>
      <c r="M118" s="35"/>
      <c r="N118" s="35"/>
      <c r="O118" s="35"/>
      <c r="P118" s="35"/>
      <c r="Q118" s="35"/>
      <c r="R118" s="35"/>
    </row>
    <row r="119" spans="1:18">
      <c r="A119" s="219">
        <v>96</v>
      </c>
      <c r="B119" s="260"/>
      <c r="C119" s="261"/>
      <c r="D119" s="262"/>
      <c r="E119" s="263"/>
      <c r="F119" s="263"/>
      <c r="G119" s="264"/>
      <c r="H119" s="150" t="str">
        <f t="shared" si="3"/>
        <v/>
      </c>
      <c r="I119" s="231">
        <f>IF(ISBLANK(G119),0,IF(H119=CURRENCY,(IF(ISERROR(change!L$17),0,change!L$17)),0))</f>
        <v>0</v>
      </c>
      <c r="J119" s="230">
        <f t="shared" si="4"/>
        <v>0</v>
      </c>
      <c r="K119" s="231">
        <f>IF(ISBLANK(G119),IF((J119=0),0,IF(ISERROR(change!$D$17),0,change!$D$17)),IF(ISERROR(change!$D$17),0,change!$D$17))</f>
        <v>0</v>
      </c>
      <c r="L119" s="232">
        <f t="shared" si="5"/>
        <v>0</v>
      </c>
      <c r="M119" s="35"/>
      <c r="N119" s="35"/>
      <c r="O119" s="35"/>
      <c r="P119" s="35"/>
      <c r="Q119" s="35"/>
      <c r="R119" s="35"/>
    </row>
    <row r="120" spans="1:18">
      <c r="A120" s="219">
        <v>97</v>
      </c>
      <c r="B120" s="260"/>
      <c r="C120" s="261"/>
      <c r="D120" s="262"/>
      <c r="E120" s="263"/>
      <c r="F120" s="263"/>
      <c r="G120" s="264"/>
      <c r="H120" s="150" t="str">
        <f t="shared" si="3"/>
        <v/>
      </c>
      <c r="I120" s="231">
        <f>IF(ISBLANK(G120),0,IF(H120=CURRENCY,(IF(ISERROR(change!L$17),0,change!L$17)),0))</f>
        <v>0</v>
      </c>
      <c r="J120" s="230">
        <f t="shared" si="4"/>
        <v>0</v>
      </c>
      <c r="K120" s="231">
        <f>IF(ISBLANK(G120),IF((J120=0),0,IF(ISERROR(change!$D$17),0,change!$D$17)),IF(ISERROR(change!$D$17),0,change!$D$17))</f>
        <v>0</v>
      </c>
      <c r="L120" s="232">
        <f t="shared" si="5"/>
        <v>0</v>
      </c>
      <c r="M120" s="35"/>
      <c r="N120" s="35"/>
      <c r="O120" s="35"/>
      <c r="P120" s="35"/>
      <c r="Q120" s="35"/>
      <c r="R120" s="35"/>
    </row>
    <row r="121" spans="1:18">
      <c r="A121" s="219">
        <v>98</v>
      </c>
      <c r="B121" s="260"/>
      <c r="C121" s="261"/>
      <c r="D121" s="262"/>
      <c r="E121" s="263"/>
      <c r="F121" s="263"/>
      <c r="G121" s="264"/>
      <c r="H121" s="150" t="str">
        <f t="shared" si="3"/>
        <v/>
      </c>
      <c r="I121" s="231">
        <f>IF(ISBLANK(G121),0,IF(H121=CURRENCY,(IF(ISERROR(change!L$17),0,change!L$17)),0))</f>
        <v>0</v>
      </c>
      <c r="J121" s="230">
        <f t="shared" si="4"/>
        <v>0</v>
      </c>
      <c r="K121" s="231">
        <f>IF(ISBLANK(G121),IF((J121=0),0,IF(ISERROR(change!$D$17),0,change!$D$17)),IF(ISERROR(change!$D$17),0,change!$D$17))</f>
        <v>0</v>
      </c>
      <c r="L121" s="232">
        <f t="shared" si="5"/>
        <v>0</v>
      </c>
      <c r="M121" s="35"/>
      <c r="N121" s="35"/>
      <c r="O121" s="35"/>
      <c r="P121" s="35"/>
      <c r="Q121" s="35"/>
      <c r="R121" s="35"/>
    </row>
    <row r="122" spans="1:18">
      <c r="A122" s="219">
        <v>99</v>
      </c>
      <c r="B122" s="260"/>
      <c r="C122" s="261"/>
      <c r="D122" s="262"/>
      <c r="E122" s="263"/>
      <c r="F122" s="263"/>
      <c r="G122" s="264"/>
      <c r="H122" s="150" t="str">
        <f t="shared" si="3"/>
        <v/>
      </c>
      <c r="I122" s="231">
        <f>IF(ISBLANK(G122),0,IF(H122=CURRENCY,(IF(ISERROR(change!L$17),0,change!L$17)),0))</f>
        <v>0</v>
      </c>
      <c r="J122" s="230">
        <f t="shared" si="4"/>
        <v>0</v>
      </c>
      <c r="K122" s="231">
        <f>IF(ISBLANK(G122),IF((J122=0),0,IF(ISERROR(change!$D$17),0,change!$D$17)),IF(ISERROR(change!$D$17),0,change!$D$17))</f>
        <v>0</v>
      </c>
      <c r="L122" s="232">
        <f t="shared" si="5"/>
        <v>0</v>
      </c>
      <c r="M122" s="35"/>
      <c r="N122" s="35"/>
      <c r="O122" s="35"/>
      <c r="P122" s="35"/>
      <c r="Q122" s="35"/>
      <c r="R122" s="35"/>
    </row>
    <row r="123" spans="1:18">
      <c r="A123" s="219">
        <v>100</v>
      </c>
      <c r="B123" s="260"/>
      <c r="C123" s="261"/>
      <c r="D123" s="262"/>
      <c r="E123" s="263"/>
      <c r="F123" s="263"/>
      <c r="G123" s="264"/>
      <c r="H123" s="150" t="str">
        <f t="shared" si="3"/>
        <v/>
      </c>
      <c r="I123" s="231">
        <f>IF(ISBLANK(G123),0,IF(H123=CURRENCY,(IF(ISERROR(change!L$17),0,change!L$17)),0))</f>
        <v>0</v>
      </c>
      <c r="J123" s="230">
        <f t="shared" si="4"/>
        <v>0</v>
      </c>
      <c r="K123" s="231">
        <f>IF(ISBLANK(G123),IF((J123=0),0,IF(ISERROR(change!$D$17),0,change!$D$17)),IF(ISERROR(change!$D$17),0,change!$D$17))</f>
        <v>0</v>
      </c>
      <c r="L123" s="232">
        <f t="shared" si="5"/>
        <v>0</v>
      </c>
      <c r="M123" s="35"/>
      <c r="N123" s="35"/>
      <c r="O123" s="35"/>
      <c r="P123" s="35"/>
      <c r="Q123" s="35"/>
      <c r="R123" s="35"/>
    </row>
    <row r="124" spans="1:18">
      <c r="A124" s="219">
        <v>101</v>
      </c>
      <c r="B124" s="260"/>
      <c r="C124" s="261"/>
      <c r="D124" s="262"/>
      <c r="E124" s="263"/>
      <c r="F124" s="263"/>
      <c r="G124" s="264"/>
      <c r="H124" s="150" t="str">
        <f t="shared" si="3"/>
        <v/>
      </c>
      <c r="I124" s="231">
        <f>IF(ISBLANK(G124),0,IF(H124=CURRENCY,(IF(ISERROR(change!L$17),0,change!L$17)),0))</f>
        <v>0</v>
      </c>
      <c r="J124" s="230">
        <f t="shared" si="4"/>
        <v>0</v>
      </c>
      <c r="K124" s="231">
        <f>IF(ISBLANK(G124),IF((J124=0),0,IF(ISERROR(change!$D$17),0,change!$D$17)),IF(ISERROR(change!$D$17),0,change!$D$17))</f>
        <v>0</v>
      </c>
      <c r="L124" s="232">
        <f t="shared" si="5"/>
        <v>0</v>
      </c>
      <c r="M124" s="35"/>
      <c r="N124" s="35"/>
      <c r="O124" s="35"/>
      <c r="P124" s="35"/>
      <c r="Q124" s="35"/>
      <c r="R124" s="35"/>
    </row>
    <row r="125" spans="1:18">
      <c r="A125" s="219">
        <v>102</v>
      </c>
      <c r="B125" s="260"/>
      <c r="C125" s="261"/>
      <c r="D125" s="262"/>
      <c r="E125" s="263"/>
      <c r="F125" s="263"/>
      <c r="G125" s="264"/>
      <c r="H125" s="150" t="str">
        <f t="shared" si="3"/>
        <v/>
      </c>
      <c r="I125" s="231">
        <f>IF(ISBLANK(G125),0,IF(H125=CURRENCY,(IF(ISERROR(change!L$17),0,change!L$17)),0))</f>
        <v>0</v>
      </c>
      <c r="J125" s="230">
        <f t="shared" si="4"/>
        <v>0</v>
      </c>
      <c r="K125" s="231">
        <f>IF(ISBLANK(G125),IF((J125=0),0,IF(ISERROR(change!$D$17),0,change!$D$17)),IF(ISERROR(change!$D$17),0,change!$D$17))</f>
        <v>0</v>
      </c>
      <c r="L125" s="232">
        <f t="shared" si="5"/>
        <v>0</v>
      </c>
      <c r="M125" s="35"/>
      <c r="N125" s="35"/>
      <c r="O125" s="35"/>
      <c r="P125" s="35"/>
      <c r="Q125" s="35"/>
      <c r="R125" s="35"/>
    </row>
    <row r="126" spans="1:18">
      <c r="A126" s="219">
        <v>103</v>
      </c>
      <c r="B126" s="260"/>
      <c r="C126" s="261"/>
      <c r="D126" s="262"/>
      <c r="E126" s="263"/>
      <c r="F126" s="263"/>
      <c r="G126" s="264"/>
      <c r="H126" s="150" t="str">
        <f t="shared" si="3"/>
        <v/>
      </c>
      <c r="I126" s="231">
        <f>IF(ISBLANK(G126),0,IF(H126=CURRENCY,(IF(ISERROR(change!L$17),0,change!L$17)),0))</f>
        <v>0</v>
      </c>
      <c r="J126" s="230">
        <f t="shared" si="4"/>
        <v>0</v>
      </c>
      <c r="K126" s="231">
        <f>IF(ISBLANK(G126),IF((J126=0),0,IF(ISERROR(change!$D$17),0,change!$D$17)),IF(ISERROR(change!$D$17),0,change!$D$17))</f>
        <v>0</v>
      </c>
      <c r="L126" s="232">
        <f t="shared" si="5"/>
        <v>0</v>
      </c>
      <c r="M126" s="35"/>
      <c r="N126" s="35"/>
      <c r="O126" s="35"/>
      <c r="P126" s="35"/>
      <c r="Q126" s="35"/>
      <c r="R126" s="35"/>
    </row>
    <row r="127" spans="1:18">
      <c r="A127" s="219">
        <v>104</v>
      </c>
      <c r="B127" s="260"/>
      <c r="C127" s="261"/>
      <c r="D127" s="262"/>
      <c r="E127" s="263"/>
      <c r="F127" s="263"/>
      <c r="G127" s="264"/>
      <c r="H127" s="150" t="str">
        <f t="shared" si="3"/>
        <v/>
      </c>
      <c r="I127" s="231">
        <f>IF(ISBLANK(G127),0,IF(H127=CURRENCY,(IF(ISERROR(change!L$17),0,change!L$17)),0))</f>
        <v>0</v>
      </c>
      <c r="J127" s="230">
        <f t="shared" si="4"/>
        <v>0</v>
      </c>
      <c r="K127" s="231">
        <f>IF(ISBLANK(G127),IF((J127=0),0,IF(ISERROR(change!$D$17),0,change!$D$17)),IF(ISERROR(change!$D$17),0,change!$D$17))</f>
        <v>0</v>
      </c>
      <c r="L127" s="232">
        <f t="shared" si="5"/>
        <v>0</v>
      </c>
      <c r="M127" s="35"/>
      <c r="N127" s="35"/>
      <c r="O127" s="35"/>
      <c r="P127" s="35"/>
      <c r="Q127" s="35"/>
      <c r="R127" s="35"/>
    </row>
    <row r="128" spans="1:18">
      <c r="A128" s="219">
        <v>105</v>
      </c>
      <c r="B128" s="260"/>
      <c r="C128" s="261"/>
      <c r="D128" s="262"/>
      <c r="E128" s="263"/>
      <c r="F128" s="263"/>
      <c r="G128" s="264"/>
      <c r="H128" s="150" t="str">
        <f t="shared" si="3"/>
        <v/>
      </c>
      <c r="I128" s="231">
        <f>IF(ISBLANK(G128),0,IF(H128=CURRENCY,(IF(ISERROR(change!L$17),0,change!L$17)),0))</f>
        <v>0</v>
      </c>
      <c r="J128" s="230">
        <f t="shared" si="4"/>
        <v>0</v>
      </c>
      <c r="K128" s="231">
        <f>IF(ISBLANK(G128),IF((J128=0),0,IF(ISERROR(change!$D$17),0,change!$D$17)),IF(ISERROR(change!$D$17),0,change!$D$17))</f>
        <v>0</v>
      </c>
      <c r="L128" s="232">
        <f t="shared" si="5"/>
        <v>0</v>
      </c>
      <c r="M128" s="35"/>
      <c r="N128" s="35"/>
      <c r="O128" s="35"/>
      <c r="P128" s="35"/>
      <c r="Q128" s="35"/>
      <c r="R128" s="35"/>
    </row>
    <row r="129" spans="1:18">
      <c r="A129" s="219">
        <v>106</v>
      </c>
      <c r="B129" s="260"/>
      <c r="C129" s="261"/>
      <c r="D129" s="262"/>
      <c r="E129" s="263"/>
      <c r="F129" s="263"/>
      <c r="G129" s="264"/>
      <c r="H129" s="150" t="str">
        <f t="shared" si="3"/>
        <v/>
      </c>
      <c r="I129" s="231">
        <f>IF(ISBLANK(G129),0,IF(H129=CURRENCY,(IF(ISERROR(change!L$17),0,change!L$17)),0))</f>
        <v>0</v>
      </c>
      <c r="J129" s="230">
        <f t="shared" si="4"/>
        <v>0</v>
      </c>
      <c r="K129" s="231">
        <f>IF(ISBLANK(G129),IF((J129=0),0,IF(ISERROR(change!$D$17),0,change!$D$17)),IF(ISERROR(change!$D$17),0,change!$D$17))</f>
        <v>0</v>
      </c>
      <c r="L129" s="232">
        <f t="shared" si="5"/>
        <v>0</v>
      </c>
      <c r="M129" s="35"/>
      <c r="N129" s="35"/>
      <c r="O129" s="35"/>
      <c r="P129" s="35"/>
      <c r="Q129" s="35"/>
      <c r="R129" s="35"/>
    </row>
    <row r="130" spans="1:18">
      <c r="A130" s="219">
        <v>107</v>
      </c>
      <c r="B130" s="260"/>
      <c r="C130" s="261"/>
      <c r="D130" s="262"/>
      <c r="E130" s="263"/>
      <c r="F130" s="263"/>
      <c r="G130" s="264"/>
      <c r="H130" s="150" t="str">
        <f t="shared" si="3"/>
        <v/>
      </c>
      <c r="I130" s="231">
        <f>IF(ISBLANK(G130),0,IF(H130=CURRENCY,(IF(ISERROR(change!L$17),0,change!L$17)),0))</f>
        <v>0</v>
      </c>
      <c r="J130" s="230">
        <f t="shared" si="4"/>
        <v>0</v>
      </c>
      <c r="K130" s="231">
        <f>IF(ISBLANK(G130),IF((J130=0),0,IF(ISERROR(change!$D$17),0,change!$D$17)),IF(ISERROR(change!$D$17),0,change!$D$17))</f>
        <v>0</v>
      </c>
      <c r="L130" s="232">
        <f t="shared" si="5"/>
        <v>0</v>
      </c>
      <c r="M130" s="35"/>
      <c r="N130" s="35"/>
      <c r="O130" s="35"/>
      <c r="P130" s="35"/>
      <c r="Q130" s="35"/>
      <c r="R130" s="35"/>
    </row>
    <row r="131" spans="1:18">
      <c r="A131" s="219">
        <v>108</v>
      </c>
      <c r="B131" s="260"/>
      <c r="C131" s="261"/>
      <c r="D131" s="262"/>
      <c r="E131" s="263"/>
      <c r="F131" s="263"/>
      <c r="G131" s="264"/>
      <c r="H131" s="150" t="str">
        <f t="shared" si="3"/>
        <v/>
      </c>
      <c r="I131" s="231">
        <f>IF(ISBLANK(G131),0,IF(H131=CURRENCY,(IF(ISERROR(change!L$17),0,change!L$17)),0))</f>
        <v>0</v>
      </c>
      <c r="J131" s="230">
        <f t="shared" si="4"/>
        <v>0</v>
      </c>
      <c r="K131" s="231">
        <f>IF(ISBLANK(G131),IF((J131=0),0,IF(ISERROR(change!$D$17),0,change!$D$17)),IF(ISERROR(change!$D$17),0,change!$D$17))</f>
        <v>0</v>
      </c>
      <c r="L131" s="232">
        <f t="shared" si="5"/>
        <v>0</v>
      </c>
      <c r="M131" s="35"/>
      <c r="N131" s="35"/>
      <c r="O131" s="35"/>
      <c r="P131" s="35"/>
      <c r="Q131" s="35"/>
      <c r="R131" s="35"/>
    </row>
    <row r="132" spans="1:18">
      <c r="A132" s="219">
        <v>109</v>
      </c>
      <c r="B132" s="260"/>
      <c r="C132" s="261"/>
      <c r="D132" s="262"/>
      <c r="E132" s="263"/>
      <c r="F132" s="263"/>
      <c r="G132" s="264"/>
      <c r="H132" s="150" t="str">
        <f t="shared" si="3"/>
        <v/>
      </c>
      <c r="I132" s="231">
        <f>IF(ISBLANK(G132),0,IF(H132=CURRENCY,(IF(ISERROR(change!L$17),0,change!L$17)),0))</f>
        <v>0</v>
      </c>
      <c r="J132" s="230">
        <f t="shared" si="4"/>
        <v>0</v>
      </c>
      <c r="K132" s="231">
        <f>IF(ISBLANK(G132),IF((J132=0),0,IF(ISERROR(change!$D$17),0,change!$D$17)),IF(ISERROR(change!$D$17),0,change!$D$17))</f>
        <v>0</v>
      </c>
      <c r="L132" s="232">
        <f t="shared" si="5"/>
        <v>0</v>
      </c>
      <c r="M132" s="35"/>
      <c r="N132" s="35"/>
      <c r="O132" s="35"/>
      <c r="P132" s="35"/>
      <c r="Q132" s="35"/>
      <c r="R132" s="35"/>
    </row>
    <row r="133" spans="1:18">
      <c r="A133" s="219">
        <v>110</v>
      </c>
      <c r="B133" s="260"/>
      <c r="C133" s="261"/>
      <c r="D133" s="262"/>
      <c r="E133" s="263"/>
      <c r="F133" s="263"/>
      <c r="G133" s="264"/>
      <c r="H133" s="150" t="str">
        <f t="shared" si="3"/>
        <v/>
      </c>
      <c r="I133" s="231">
        <f>IF(ISBLANK(G133),0,IF(H133=CURRENCY,(IF(ISERROR(change!L$17),0,change!L$17)),0))</f>
        <v>0</v>
      </c>
      <c r="J133" s="230">
        <f t="shared" si="4"/>
        <v>0</v>
      </c>
      <c r="K133" s="231">
        <f>IF(ISBLANK(G133),IF((J133=0),0,IF(ISERROR(change!$D$17),0,change!$D$17)),IF(ISERROR(change!$D$17),0,change!$D$17))</f>
        <v>0</v>
      </c>
      <c r="L133" s="232">
        <f t="shared" si="5"/>
        <v>0</v>
      </c>
      <c r="M133" s="35"/>
      <c r="N133" s="35"/>
      <c r="O133" s="35"/>
      <c r="P133" s="35"/>
      <c r="Q133" s="35"/>
      <c r="R133" s="35"/>
    </row>
    <row r="134" spans="1:18">
      <c r="A134" s="219">
        <v>111</v>
      </c>
      <c r="B134" s="260"/>
      <c r="C134" s="261"/>
      <c r="D134" s="262"/>
      <c r="E134" s="263"/>
      <c r="F134" s="263"/>
      <c r="G134" s="264"/>
      <c r="H134" s="150" t="str">
        <f t="shared" si="3"/>
        <v/>
      </c>
      <c r="I134" s="231">
        <f>IF(ISBLANK(G134),0,IF(H134=CURRENCY,(IF(ISERROR(change!L$17),0,change!L$17)),0))</f>
        <v>0</v>
      </c>
      <c r="J134" s="230">
        <f t="shared" si="4"/>
        <v>0</v>
      </c>
      <c r="K134" s="231">
        <f>IF(ISBLANK(G134),IF((J134=0),0,IF(ISERROR(change!$D$17),0,change!$D$17)),IF(ISERROR(change!$D$17),0,change!$D$17))</f>
        <v>0</v>
      </c>
      <c r="L134" s="232">
        <f t="shared" si="5"/>
        <v>0</v>
      </c>
      <c r="M134" s="35"/>
      <c r="N134" s="35"/>
      <c r="O134" s="35"/>
      <c r="P134" s="35"/>
      <c r="Q134" s="35"/>
      <c r="R134" s="35"/>
    </row>
    <row r="135" spans="1:18">
      <c r="A135" s="219">
        <v>112</v>
      </c>
      <c r="B135" s="260"/>
      <c r="C135" s="261"/>
      <c r="D135" s="262"/>
      <c r="E135" s="263"/>
      <c r="F135" s="263"/>
      <c r="G135" s="264"/>
      <c r="H135" s="150" t="str">
        <f t="shared" si="3"/>
        <v/>
      </c>
      <c r="I135" s="231">
        <f>IF(ISBLANK(G135),0,IF(H135=CURRENCY,(IF(ISERROR(change!L$17),0,change!L$17)),0))</f>
        <v>0</v>
      </c>
      <c r="J135" s="230">
        <f t="shared" si="4"/>
        <v>0</v>
      </c>
      <c r="K135" s="231">
        <f>IF(ISBLANK(G135),IF((J135=0),0,IF(ISERROR(change!$D$17),0,change!$D$17)),IF(ISERROR(change!$D$17),0,change!$D$17))</f>
        <v>0</v>
      </c>
      <c r="L135" s="232">
        <f t="shared" si="5"/>
        <v>0</v>
      </c>
      <c r="M135" s="35"/>
      <c r="N135" s="35"/>
      <c r="O135" s="35"/>
      <c r="P135" s="35"/>
      <c r="Q135" s="35"/>
      <c r="R135" s="35"/>
    </row>
    <row r="136" spans="1:18">
      <c r="A136" s="219">
        <v>113</v>
      </c>
      <c r="B136" s="260"/>
      <c r="C136" s="261"/>
      <c r="D136" s="262"/>
      <c r="E136" s="263"/>
      <c r="F136" s="263"/>
      <c r="G136" s="264"/>
      <c r="H136" s="150" t="str">
        <f t="shared" si="3"/>
        <v/>
      </c>
      <c r="I136" s="231">
        <f>IF(ISBLANK(G136),0,IF(H136=CURRENCY,(IF(ISERROR(change!L$17),0,change!L$17)),0))</f>
        <v>0</v>
      </c>
      <c r="J136" s="230">
        <f t="shared" si="4"/>
        <v>0</v>
      </c>
      <c r="K136" s="231">
        <f>IF(ISBLANK(G136),IF((J136=0),0,IF(ISERROR(change!$D$17),0,change!$D$17)),IF(ISERROR(change!$D$17),0,change!$D$17))</f>
        <v>0</v>
      </c>
      <c r="L136" s="232">
        <f t="shared" si="5"/>
        <v>0</v>
      </c>
      <c r="M136" s="35"/>
      <c r="N136" s="35"/>
      <c r="O136" s="35"/>
      <c r="P136" s="35"/>
      <c r="Q136" s="35"/>
      <c r="R136" s="35"/>
    </row>
    <row r="137" spans="1:18">
      <c r="A137" s="219">
        <v>114</v>
      </c>
      <c r="B137" s="260"/>
      <c r="C137" s="261"/>
      <c r="D137" s="262"/>
      <c r="E137" s="263"/>
      <c r="F137" s="263"/>
      <c r="G137" s="264"/>
      <c r="H137" s="150" t="str">
        <f t="shared" si="3"/>
        <v/>
      </c>
      <c r="I137" s="231">
        <f>IF(ISBLANK(G137),0,IF(H137=CURRENCY,(IF(ISERROR(change!L$17),0,change!L$17)),0))</f>
        <v>0</v>
      </c>
      <c r="J137" s="230">
        <f t="shared" si="4"/>
        <v>0</v>
      </c>
      <c r="K137" s="231">
        <f>IF(ISBLANK(G137),IF((J137=0),0,IF(ISERROR(change!$D$17),0,change!$D$17)),IF(ISERROR(change!$D$17),0,change!$D$17))</f>
        <v>0</v>
      </c>
      <c r="L137" s="232">
        <f t="shared" si="5"/>
        <v>0</v>
      </c>
      <c r="M137" s="35"/>
      <c r="N137" s="35"/>
      <c r="O137" s="35"/>
      <c r="P137" s="35"/>
      <c r="Q137" s="35"/>
      <c r="R137" s="35"/>
    </row>
    <row r="138" spans="1:18">
      <c r="A138" s="219">
        <v>115</v>
      </c>
      <c r="B138" s="260"/>
      <c r="C138" s="261"/>
      <c r="D138" s="262"/>
      <c r="E138" s="263"/>
      <c r="F138" s="263"/>
      <c r="G138" s="264"/>
      <c r="H138" s="150" t="str">
        <f t="shared" si="3"/>
        <v/>
      </c>
      <c r="I138" s="231">
        <f>IF(ISBLANK(G138),0,IF(H138=CURRENCY,(IF(ISERROR(change!L$17),0,change!L$17)),0))</f>
        <v>0</v>
      </c>
      <c r="J138" s="230">
        <f t="shared" si="4"/>
        <v>0</v>
      </c>
      <c r="K138" s="231">
        <f>IF(ISBLANK(G138),IF((J138=0),0,IF(ISERROR(change!$D$17),0,change!$D$17)),IF(ISERROR(change!$D$17),0,change!$D$17))</f>
        <v>0</v>
      </c>
      <c r="L138" s="232">
        <f t="shared" si="5"/>
        <v>0</v>
      </c>
      <c r="M138" s="35"/>
      <c r="N138" s="35"/>
      <c r="O138" s="35"/>
      <c r="P138" s="35"/>
      <c r="Q138" s="35"/>
      <c r="R138" s="35"/>
    </row>
    <row r="139" spans="1:18">
      <c r="A139" s="219">
        <v>116</v>
      </c>
      <c r="B139" s="260"/>
      <c r="C139" s="261"/>
      <c r="D139" s="262"/>
      <c r="E139" s="263"/>
      <c r="F139" s="263"/>
      <c r="G139" s="264"/>
      <c r="H139" s="150" t="str">
        <f t="shared" si="3"/>
        <v/>
      </c>
      <c r="I139" s="231">
        <f>IF(ISBLANK(G139),0,IF(H139=CURRENCY,(IF(ISERROR(change!L$17),0,change!L$17)),0))</f>
        <v>0</v>
      </c>
      <c r="J139" s="230">
        <f t="shared" si="4"/>
        <v>0</v>
      </c>
      <c r="K139" s="231">
        <f>IF(ISBLANK(G139),IF((J139=0),0,IF(ISERROR(change!$D$17),0,change!$D$17)),IF(ISERROR(change!$D$17),0,change!$D$17))</f>
        <v>0</v>
      </c>
      <c r="L139" s="232">
        <f t="shared" si="5"/>
        <v>0</v>
      </c>
      <c r="M139" s="35"/>
      <c r="N139" s="35"/>
      <c r="O139" s="35"/>
      <c r="P139" s="35"/>
      <c r="Q139" s="35"/>
      <c r="R139" s="35"/>
    </row>
    <row r="140" spans="1:18">
      <c r="A140" s="219">
        <v>117</v>
      </c>
      <c r="B140" s="260"/>
      <c r="C140" s="261"/>
      <c r="D140" s="262"/>
      <c r="E140" s="263"/>
      <c r="F140" s="263"/>
      <c r="G140" s="264"/>
      <c r="H140" s="150" t="str">
        <f t="shared" si="3"/>
        <v/>
      </c>
      <c r="I140" s="231">
        <f>IF(ISBLANK(G140),0,IF(H140=CURRENCY,(IF(ISERROR(change!L$17),0,change!L$17)),0))</f>
        <v>0</v>
      </c>
      <c r="J140" s="230">
        <f t="shared" si="4"/>
        <v>0</v>
      </c>
      <c r="K140" s="231">
        <f>IF(ISBLANK(G140),IF((J140=0),0,IF(ISERROR(change!$D$17),0,change!$D$17)),IF(ISERROR(change!$D$17),0,change!$D$17))</f>
        <v>0</v>
      </c>
      <c r="L140" s="232">
        <f t="shared" si="5"/>
        <v>0</v>
      </c>
      <c r="M140" s="35"/>
      <c r="N140" s="35"/>
      <c r="O140" s="35"/>
      <c r="P140" s="35"/>
      <c r="Q140" s="35"/>
      <c r="R140" s="35"/>
    </row>
    <row r="141" spans="1:18">
      <c r="A141" s="219">
        <v>118</v>
      </c>
      <c r="B141" s="260"/>
      <c r="C141" s="261"/>
      <c r="D141" s="262"/>
      <c r="E141" s="263"/>
      <c r="F141" s="263"/>
      <c r="G141" s="264"/>
      <c r="H141" s="150" t="str">
        <f t="shared" si="3"/>
        <v/>
      </c>
      <c r="I141" s="231">
        <f>IF(ISBLANK(G141),0,IF(H141=CURRENCY,(IF(ISERROR(change!L$17),0,change!L$17)),0))</f>
        <v>0</v>
      </c>
      <c r="J141" s="230">
        <f t="shared" si="4"/>
        <v>0</v>
      </c>
      <c r="K141" s="231">
        <f>IF(ISBLANK(G141),IF((J141=0),0,IF(ISERROR(change!$D$17),0,change!$D$17)),IF(ISERROR(change!$D$17),0,change!$D$17))</f>
        <v>0</v>
      </c>
      <c r="L141" s="232">
        <f t="shared" si="5"/>
        <v>0</v>
      </c>
      <c r="M141" s="35"/>
      <c r="N141" s="35"/>
      <c r="O141" s="35"/>
      <c r="P141" s="35"/>
      <c r="Q141" s="35"/>
      <c r="R141" s="35"/>
    </row>
    <row r="142" spans="1:18">
      <c r="A142" s="219">
        <v>119</v>
      </c>
      <c r="B142" s="260"/>
      <c r="C142" s="261"/>
      <c r="D142" s="262"/>
      <c r="E142" s="263"/>
      <c r="F142" s="263"/>
      <c r="G142" s="264"/>
      <c r="H142" s="150" t="str">
        <f t="shared" si="3"/>
        <v/>
      </c>
      <c r="I142" s="231">
        <f>IF(ISBLANK(G142),0,IF(H142=CURRENCY,(IF(ISERROR(change!L$17),0,change!L$17)),0))</f>
        <v>0</v>
      </c>
      <c r="J142" s="230">
        <f t="shared" si="4"/>
        <v>0</v>
      </c>
      <c r="K142" s="231">
        <f>IF(ISBLANK(G142),IF((J142=0),0,IF(ISERROR(change!$D$17),0,change!$D$17)),IF(ISERROR(change!$D$17),0,change!$D$17))</f>
        <v>0</v>
      </c>
      <c r="L142" s="232">
        <f t="shared" si="5"/>
        <v>0</v>
      </c>
      <c r="M142" s="35"/>
      <c r="N142" s="35"/>
      <c r="O142" s="35"/>
      <c r="P142" s="35"/>
      <c r="Q142" s="35"/>
      <c r="R142" s="35"/>
    </row>
    <row r="143" spans="1:18">
      <c r="A143" s="219">
        <v>120</v>
      </c>
      <c r="B143" s="260"/>
      <c r="C143" s="261"/>
      <c r="D143" s="262"/>
      <c r="E143" s="263"/>
      <c r="F143" s="263"/>
      <c r="G143" s="264"/>
      <c r="H143" s="150" t="str">
        <f t="shared" si="3"/>
        <v/>
      </c>
      <c r="I143" s="231">
        <f>IF(ISBLANK(G143),0,IF(H143=CURRENCY,(IF(ISERROR(change!L$17),0,change!L$17)),0))</f>
        <v>0</v>
      </c>
      <c r="J143" s="230">
        <f t="shared" si="4"/>
        <v>0</v>
      </c>
      <c r="K143" s="231">
        <f>IF(ISBLANK(G143),IF((J143=0),0,IF(ISERROR(change!$D$17),0,change!$D$17)),IF(ISERROR(change!$D$17),0,change!$D$17))</f>
        <v>0</v>
      </c>
      <c r="L143" s="232">
        <f t="shared" si="5"/>
        <v>0</v>
      </c>
      <c r="M143" s="35"/>
      <c r="N143" s="35"/>
      <c r="O143" s="35"/>
      <c r="P143" s="35"/>
      <c r="Q143" s="35"/>
      <c r="R143" s="35"/>
    </row>
    <row r="144" spans="1:18">
      <c r="A144" s="219">
        <v>121</v>
      </c>
      <c r="B144" s="260"/>
      <c r="C144" s="261"/>
      <c r="D144" s="262"/>
      <c r="E144" s="263"/>
      <c r="F144" s="263"/>
      <c r="G144" s="264"/>
      <c r="H144" s="150" t="str">
        <f t="shared" si="3"/>
        <v/>
      </c>
      <c r="I144" s="231">
        <f>IF(ISBLANK(G144),0,IF(H144=CURRENCY,(IF(ISERROR(change!L$17),0,change!L$17)),0))</f>
        <v>0</v>
      </c>
      <c r="J144" s="230">
        <f t="shared" si="4"/>
        <v>0</v>
      </c>
      <c r="K144" s="231">
        <f>IF(ISBLANK(G144),IF((J144=0),0,IF(ISERROR(change!$D$17),0,change!$D$17)),IF(ISERROR(change!$D$17),0,change!$D$17))</f>
        <v>0</v>
      </c>
      <c r="L144" s="232">
        <f t="shared" si="5"/>
        <v>0</v>
      </c>
      <c r="M144" s="35"/>
      <c r="N144" s="35"/>
      <c r="O144" s="35"/>
      <c r="P144" s="35"/>
      <c r="Q144" s="35"/>
      <c r="R144" s="35"/>
    </row>
    <row r="145" spans="1:18">
      <c r="A145" s="219">
        <v>122</v>
      </c>
      <c r="B145" s="260"/>
      <c r="C145" s="261"/>
      <c r="D145" s="262"/>
      <c r="E145" s="263"/>
      <c r="F145" s="263"/>
      <c r="G145" s="264"/>
      <c r="H145" s="150" t="str">
        <f t="shared" si="3"/>
        <v/>
      </c>
      <c r="I145" s="231">
        <f>IF(ISBLANK(G145),0,IF(H145=CURRENCY,(IF(ISERROR(change!L$17),0,change!L$17)),0))</f>
        <v>0</v>
      </c>
      <c r="J145" s="230">
        <f t="shared" si="4"/>
        <v>0</v>
      </c>
      <c r="K145" s="231">
        <f>IF(ISBLANK(G145),IF((J145=0),0,IF(ISERROR(change!$D$17),0,change!$D$17)),IF(ISERROR(change!$D$17),0,change!$D$17))</f>
        <v>0</v>
      </c>
      <c r="L145" s="232">
        <f t="shared" si="5"/>
        <v>0</v>
      </c>
      <c r="M145" s="35"/>
      <c r="N145" s="35"/>
      <c r="O145" s="35"/>
      <c r="P145" s="35"/>
      <c r="Q145" s="35"/>
      <c r="R145" s="35"/>
    </row>
    <row r="146" spans="1:18">
      <c r="A146" s="219">
        <v>123</v>
      </c>
      <c r="B146" s="260"/>
      <c r="C146" s="261"/>
      <c r="D146" s="262"/>
      <c r="E146" s="263"/>
      <c r="F146" s="263"/>
      <c r="G146" s="264"/>
      <c r="H146" s="150" t="str">
        <f t="shared" si="3"/>
        <v/>
      </c>
      <c r="I146" s="231">
        <f>IF(ISBLANK(G146),0,IF(H146=CURRENCY,(IF(ISERROR(change!L$17),0,change!L$17)),0))</f>
        <v>0</v>
      </c>
      <c r="J146" s="230">
        <f t="shared" si="4"/>
        <v>0</v>
      </c>
      <c r="K146" s="231">
        <f>IF(ISBLANK(G146),IF((J146=0),0,IF(ISERROR(change!$D$17),0,change!$D$17)),IF(ISERROR(change!$D$17),0,change!$D$17))</f>
        <v>0</v>
      </c>
      <c r="L146" s="232">
        <f t="shared" si="5"/>
        <v>0</v>
      </c>
      <c r="M146" s="35"/>
      <c r="N146" s="35"/>
      <c r="O146" s="35"/>
      <c r="P146" s="35"/>
      <c r="Q146" s="35"/>
      <c r="R146" s="35"/>
    </row>
    <row r="147" spans="1:18">
      <c r="A147" s="219">
        <v>124</v>
      </c>
      <c r="B147" s="260"/>
      <c r="C147" s="261"/>
      <c r="D147" s="262"/>
      <c r="E147" s="263"/>
      <c r="F147" s="263"/>
      <c r="G147" s="264"/>
      <c r="H147" s="150" t="str">
        <f t="shared" si="3"/>
        <v/>
      </c>
      <c r="I147" s="231">
        <f>IF(ISBLANK(G147),0,IF(H147=CURRENCY,(IF(ISERROR(change!L$17),0,change!L$17)),0))</f>
        <v>0</v>
      </c>
      <c r="J147" s="230">
        <f t="shared" si="4"/>
        <v>0</v>
      </c>
      <c r="K147" s="231">
        <f>IF(ISBLANK(G147),IF((J147=0),0,IF(ISERROR(change!$D$17),0,change!$D$17)),IF(ISERROR(change!$D$17),0,change!$D$17))</f>
        <v>0</v>
      </c>
      <c r="L147" s="232">
        <f t="shared" si="5"/>
        <v>0</v>
      </c>
      <c r="M147" s="35"/>
      <c r="N147" s="35"/>
      <c r="O147" s="35"/>
      <c r="P147" s="35"/>
      <c r="Q147" s="35"/>
      <c r="R147" s="35"/>
    </row>
    <row r="148" spans="1:18">
      <c r="A148" s="219">
        <v>125</v>
      </c>
      <c r="B148" s="260"/>
      <c r="C148" s="261"/>
      <c r="D148" s="262"/>
      <c r="E148" s="263"/>
      <c r="F148" s="263"/>
      <c r="G148" s="264"/>
      <c r="H148" s="150" t="str">
        <f t="shared" si="3"/>
        <v/>
      </c>
      <c r="I148" s="231">
        <f>IF(ISBLANK(G148),0,IF(H148=CURRENCY,(IF(ISERROR(change!L$17),0,change!L$17)),0))</f>
        <v>0</v>
      </c>
      <c r="J148" s="230">
        <f t="shared" si="4"/>
        <v>0</v>
      </c>
      <c r="K148" s="231">
        <f>IF(ISBLANK(G148),IF((J148=0),0,IF(ISERROR(change!$D$17),0,change!$D$17)),IF(ISERROR(change!$D$17),0,change!$D$17))</f>
        <v>0</v>
      </c>
      <c r="L148" s="232">
        <f t="shared" si="5"/>
        <v>0</v>
      </c>
      <c r="M148" s="35"/>
      <c r="N148" s="35"/>
      <c r="O148" s="35"/>
      <c r="P148" s="35"/>
      <c r="Q148" s="35"/>
      <c r="R148" s="35"/>
    </row>
    <row r="149" spans="1:18">
      <c r="A149" s="219">
        <v>126</v>
      </c>
      <c r="B149" s="260"/>
      <c r="C149" s="261"/>
      <c r="D149" s="262"/>
      <c r="E149" s="263"/>
      <c r="F149" s="263"/>
      <c r="G149" s="264"/>
      <c r="H149" s="150" t="str">
        <f t="shared" si="3"/>
        <v/>
      </c>
      <c r="I149" s="231">
        <f>IF(ISBLANK(G149),0,IF(H149=CURRENCY,(IF(ISERROR(change!L$17),0,change!L$17)),0))</f>
        <v>0</v>
      </c>
      <c r="J149" s="230">
        <f t="shared" si="4"/>
        <v>0</v>
      </c>
      <c r="K149" s="231">
        <f>IF(ISBLANK(G149),IF((J149=0),0,IF(ISERROR(change!$D$17),0,change!$D$17)),IF(ISERROR(change!$D$17),0,change!$D$17))</f>
        <v>0</v>
      </c>
      <c r="L149" s="232">
        <f t="shared" si="5"/>
        <v>0</v>
      </c>
      <c r="M149" s="35"/>
      <c r="N149" s="35"/>
      <c r="O149" s="35"/>
      <c r="P149" s="35"/>
      <c r="Q149" s="35"/>
      <c r="R149" s="35"/>
    </row>
    <row r="150" spans="1:18">
      <c r="A150" s="219">
        <v>127</v>
      </c>
      <c r="B150" s="260"/>
      <c r="C150" s="261"/>
      <c r="D150" s="262"/>
      <c r="E150" s="263"/>
      <c r="F150" s="263"/>
      <c r="G150" s="264"/>
      <c r="H150" s="150" t="str">
        <f t="shared" si="3"/>
        <v/>
      </c>
      <c r="I150" s="231">
        <f>IF(ISBLANK(G150),0,IF(H150=CURRENCY,(IF(ISERROR(change!L$17),0,change!L$17)),0))</f>
        <v>0</v>
      </c>
      <c r="J150" s="230">
        <f t="shared" si="4"/>
        <v>0</v>
      </c>
      <c r="K150" s="231">
        <f>IF(ISBLANK(G150),IF((J150=0),0,IF(ISERROR(change!$D$17),0,change!$D$17)),IF(ISERROR(change!$D$17),0,change!$D$17))</f>
        <v>0</v>
      </c>
      <c r="L150" s="232">
        <f t="shared" si="5"/>
        <v>0</v>
      </c>
      <c r="M150" s="35"/>
      <c r="N150" s="35"/>
      <c r="O150" s="35"/>
      <c r="P150" s="35"/>
      <c r="Q150" s="35"/>
      <c r="R150" s="35"/>
    </row>
    <row r="151" spans="1:18">
      <c r="A151" s="219">
        <v>128</v>
      </c>
      <c r="B151" s="260"/>
      <c r="C151" s="261"/>
      <c r="D151" s="262"/>
      <c r="E151" s="263"/>
      <c r="F151" s="263"/>
      <c r="G151" s="264"/>
      <c r="H151" s="150" t="str">
        <f t="shared" si="3"/>
        <v/>
      </c>
      <c r="I151" s="231">
        <f>IF(ISBLANK(G151),0,IF(H151=CURRENCY,(IF(ISERROR(change!L$17),0,change!L$17)),0))</f>
        <v>0</v>
      </c>
      <c r="J151" s="230">
        <f t="shared" si="4"/>
        <v>0</v>
      </c>
      <c r="K151" s="231">
        <f>IF(ISBLANK(G151),IF((J151=0),0,IF(ISERROR(change!$D$17),0,change!$D$17)),IF(ISERROR(change!$D$17),0,change!$D$17))</f>
        <v>0</v>
      </c>
      <c r="L151" s="232">
        <f t="shared" si="5"/>
        <v>0</v>
      </c>
      <c r="M151" s="35"/>
      <c r="N151" s="35"/>
      <c r="O151" s="35"/>
      <c r="P151" s="35"/>
      <c r="Q151" s="35"/>
      <c r="R151" s="35"/>
    </row>
    <row r="152" spans="1:18">
      <c r="A152" s="219">
        <v>129</v>
      </c>
      <c r="B152" s="260"/>
      <c r="C152" s="261"/>
      <c r="D152" s="262"/>
      <c r="E152" s="263"/>
      <c r="F152" s="263"/>
      <c r="G152" s="264"/>
      <c r="H152" s="150" t="str">
        <f t="shared" ref="H152:H215" si="6">IF(ISBLANK(G152),"",+CURRENCY)</f>
        <v/>
      </c>
      <c r="I152" s="231">
        <f>IF(ISBLANK(G152),0,IF(H152=CURRENCY,(IF(ISERROR(change!L$17),0,change!L$17)),0))</f>
        <v>0</v>
      </c>
      <c r="J152" s="230">
        <f t="shared" ref="J152:J215" si="7">IF(ISERROR(+G152/I152),0,+G152/I152)</f>
        <v>0</v>
      </c>
      <c r="K152" s="231">
        <f>IF(ISBLANK(G152),IF((J152=0),0,IF(ISERROR(change!$D$17),0,change!$D$17)),IF(ISERROR(change!$D$17),0,change!$D$17))</f>
        <v>0</v>
      </c>
      <c r="L152" s="232">
        <f t="shared" ref="L152:L215" si="8">IF(ISERROR(+K152*J152),0,+K152*J152)</f>
        <v>0</v>
      </c>
      <c r="M152" s="35"/>
      <c r="N152" s="35"/>
      <c r="O152" s="35"/>
      <c r="P152" s="35"/>
      <c r="Q152" s="35"/>
      <c r="R152" s="35"/>
    </row>
    <row r="153" spans="1:18">
      <c r="A153" s="219">
        <v>130</v>
      </c>
      <c r="B153" s="260"/>
      <c r="C153" s="261"/>
      <c r="D153" s="262"/>
      <c r="E153" s="263"/>
      <c r="F153" s="263"/>
      <c r="G153" s="264"/>
      <c r="H153" s="150" t="str">
        <f t="shared" si="6"/>
        <v/>
      </c>
      <c r="I153" s="231">
        <f>IF(ISBLANK(G153),0,IF(H153=CURRENCY,(IF(ISERROR(change!L$17),0,change!L$17)),0))</f>
        <v>0</v>
      </c>
      <c r="J153" s="230">
        <f t="shared" si="7"/>
        <v>0</v>
      </c>
      <c r="K153" s="231">
        <f>IF(ISBLANK(G153),IF((J153=0),0,IF(ISERROR(change!$D$17),0,change!$D$17)),IF(ISERROR(change!$D$17),0,change!$D$17))</f>
        <v>0</v>
      </c>
      <c r="L153" s="232">
        <f t="shared" si="8"/>
        <v>0</v>
      </c>
      <c r="M153" s="35"/>
      <c r="N153" s="35"/>
      <c r="O153" s="35"/>
      <c r="P153" s="35"/>
      <c r="Q153" s="35"/>
      <c r="R153" s="35"/>
    </row>
    <row r="154" spans="1:18">
      <c r="A154" s="219">
        <v>131</v>
      </c>
      <c r="B154" s="260"/>
      <c r="C154" s="261"/>
      <c r="D154" s="262"/>
      <c r="E154" s="263"/>
      <c r="F154" s="263"/>
      <c r="G154" s="264"/>
      <c r="H154" s="150" t="str">
        <f t="shared" si="6"/>
        <v/>
      </c>
      <c r="I154" s="231">
        <f>IF(ISBLANK(G154),0,IF(H154=CURRENCY,(IF(ISERROR(change!L$17),0,change!L$17)),0))</f>
        <v>0</v>
      </c>
      <c r="J154" s="230">
        <f t="shared" si="7"/>
        <v>0</v>
      </c>
      <c r="K154" s="231">
        <f>IF(ISBLANK(G154),IF((J154=0),0,IF(ISERROR(change!$D$17),0,change!$D$17)),IF(ISERROR(change!$D$17),0,change!$D$17))</f>
        <v>0</v>
      </c>
      <c r="L154" s="232">
        <f t="shared" si="8"/>
        <v>0</v>
      </c>
      <c r="M154" s="35"/>
      <c r="N154" s="35"/>
      <c r="O154" s="35"/>
      <c r="P154" s="35"/>
      <c r="Q154" s="35"/>
      <c r="R154" s="35"/>
    </row>
    <row r="155" spans="1:18">
      <c r="A155" s="219">
        <v>132</v>
      </c>
      <c r="B155" s="260"/>
      <c r="C155" s="261"/>
      <c r="D155" s="262"/>
      <c r="E155" s="263"/>
      <c r="F155" s="263"/>
      <c r="G155" s="264"/>
      <c r="H155" s="150" t="str">
        <f t="shared" si="6"/>
        <v/>
      </c>
      <c r="I155" s="231">
        <f>IF(ISBLANK(G155),0,IF(H155=CURRENCY,(IF(ISERROR(change!L$17),0,change!L$17)),0))</f>
        <v>0</v>
      </c>
      <c r="J155" s="230">
        <f t="shared" si="7"/>
        <v>0</v>
      </c>
      <c r="K155" s="231">
        <f>IF(ISBLANK(G155),IF((J155=0),0,IF(ISERROR(change!$D$17),0,change!$D$17)),IF(ISERROR(change!$D$17),0,change!$D$17))</f>
        <v>0</v>
      </c>
      <c r="L155" s="232">
        <f t="shared" si="8"/>
        <v>0</v>
      </c>
      <c r="M155" s="35"/>
      <c r="N155" s="35"/>
      <c r="O155" s="35"/>
      <c r="P155" s="35"/>
      <c r="Q155" s="35"/>
      <c r="R155" s="35"/>
    </row>
    <row r="156" spans="1:18">
      <c r="A156" s="219">
        <v>133</v>
      </c>
      <c r="B156" s="260"/>
      <c r="C156" s="261"/>
      <c r="D156" s="262"/>
      <c r="E156" s="263"/>
      <c r="F156" s="263"/>
      <c r="G156" s="264"/>
      <c r="H156" s="150" t="str">
        <f t="shared" si="6"/>
        <v/>
      </c>
      <c r="I156" s="231">
        <f>IF(ISBLANK(G156),0,IF(H156=CURRENCY,(IF(ISERROR(change!L$17),0,change!L$17)),0))</f>
        <v>0</v>
      </c>
      <c r="J156" s="230">
        <f t="shared" si="7"/>
        <v>0</v>
      </c>
      <c r="K156" s="231">
        <f>IF(ISBLANK(G156),IF((J156=0),0,IF(ISERROR(change!$D$17),0,change!$D$17)),IF(ISERROR(change!$D$17),0,change!$D$17))</f>
        <v>0</v>
      </c>
      <c r="L156" s="232">
        <f t="shared" si="8"/>
        <v>0</v>
      </c>
      <c r="M156" s="35"/>
      <c r="N156" s="35"/>
      <c r="O156" s="35"/>
      <c r="P156" s="35"/>
      <c r="Q156" s="35"/>
      <c r="R156" s="35"/>
    </row>
    <row r="157" spans="1:18">
      <c r="A157" s="219">
        <v>134</v>
      </c>
      <c r="B157" s="260"/>
      <c r="C157" s="261"/>
      <c r="D157" s="262"/>
      <c r="E157" s="263"/>
      <c r="F157" s="263"/>
      <c r="G157" s="264"/>
      <c r="H157" s="150" t="str">
        <f t="shared" si="6"/>
        <v/>
      </c>
      <c r="I157" s="231">
        <f>IF(ISBLANK(G157),0,IF(H157=CURRENCY,(IF(ISERROR(change!L$17),0,change!L$17)),0))</f>
        <v>0</v>
      </c>
      <c r="J157" s="230">
        <f t="shared" si="7"/>
        <v>0</v>
      </c>
      <c r="K157" s="231">
        <f>IF(ISBLANK(G157),IF((J157=0),0,IF(ISERROR(change!$D$17),0,change!$D$17)),IF(ISERROR(change!$D$17),0,change!$D$17))</f>
        <v>0</v>
      </c>
      <c r="L157" s="232">
        <f t="shared" si="8"/>
        <v>0</v>
      </c>
      <c r="M157" s="35"/>
      <c r="N157" s="35"/>
      <c r="O157" s="35"/>
      <c r="P157" s="35"/>
      <c r="Q157" s="35"/>
      <c r="R157" s="35"/>
    </row>
    <row r="158" spans="1:18">
      <c r="A158" s="219">
        <v>135</v>
      </c>
      <c r="B158" s="260"/>
      <c r="C158" s="261"/>
      <c r="D158" s="262"/>
      <c r="E158" s="263"/>
      <c r="F158" s="263"/>
      <c r="G158" s="264"/>
      <c r="H158" s="150" t="str">
        <f t="shared" si="6"/>
        <v/>
      </c>
      <c r="I158" s="231">
        <f>IF(ISBLANK(G158),0,IF(H158=CURRENCY,(IF(ISERROR(change!L$17),0,change!L$17)),0))</f>
        <v>0</v>
      </c>
      <c r="J158" s="230">
        <f t="shared" si="7"/>
        <v>0</v>
      </c>
      <c r="K158" s="231">
        <f>IF(ISBLANK(G158),IF((J158=0),0,IF(ISERROR(change!$D$17),0,change!$D$17)),IF(ISERROR(change!$D$17),0,change!$D$17))</f>
        <v>0</v>
      </c>
      <c r="L158" s="232">
        <f t="shared" si="8"/>
        <v>0</v>
      </c>
      <c r="M158" s="35"/>
      <c r="N158" s="35"/>
      <c r="O158" s="35"/>
      <c r="P158" s="35"/>
      <c r="Q158" s="35"/>
      <c r="R158" s="35"/>
    </row>
    <row r="159" spans="1:18">
      <c r="A159" s="219">
        <v>136</v>
      </c>
      <c r="B159" s="260"/>
      <c r="C159" s="261"/>
      <c r="D159" s="262"/>
      <c r="E159" s="263"/>
      <c r="F159" s="263"/>
      <c r="G159" s="264"/>
      <c r="H159" s="150" t="str">
        <f t="shared" si="6"/>
        <v/>
      </c>
      <c r="I159" s="231">
        <f>IF(ISBLANK(G159),0,IF(H159=CURRENCY,(IF(ISERROR(change!L$17),0,change!L$17)),0))</f>
        <v>0</v>
      </c>
      <c r="J159" s="230">
        <f t="shared" si="7"/>
        <v>0</v>
      </c>
      <c r="K159" s="231">
        <f>IF(ISBLANK(G159),IF((J159=0),0,IF(ISERROR(change!$D$17),0,change!$D$17)),IF(ISERROR(change!$D$17),0,change!$D$17))</f>
        <v>0</v>
      </c>
      <c r="L159" s="232">
        <f t="shared" si="8"/>
        <v>0</v>
      </c>
      <c r="M159" s="35"/>
      <c r="N159" s="35"/>
      <c r="O159" s="35"/>
      <c r="P159" s="35"/>
      <c r="Q159" s="35"/>
      <c r="R159" s="35"/>
    </row>
    <row r="160" spans="1:18">
      <c r="A160" s="219">
        <v>137</v>
      </c>
      <c r="B160" s="260"/>
      <c r="C160" s="261"/>
      <c r="D160" s="262"/>
      <c r="E160" s="263"/>
      <c r="F160" s="263"/>
      <c r="G160" s="264"/>
      <c r="H160" s="150" t="str">
        <f t="shared" si="6"/>
        <v/>
      </c>
      <c r="I160" s="231">
        <f>IF(ISBLANK(G160),0,IF(H160=CURRENCY,(IF(ISERROR(change!L$17),0,change!L$17)),0))</f>
        <v>0</v>
      </c>
      <c r="J160" s="230">
        <f t="shared" si="7"/>
        <v>0</v>
      </c>
      <c r="K160" s="231">
        <f>IF(ISBLANK(G160),IF((J160=0),0,IF(ISERROR(change!$D$17),0,change!$D$17)),IF(ISERROR(change!$D$17),0,change!$D$17))</f>
        <v>0</v>
      </c>
      <c r="L160" s="232">
        <f t="shared" si="8"/>
        <v>0</v>
      </c>
      <c r="M160" s="35"/>
      <c r="N160" s="35"/>
      <c r="O160" s="35"/>
      <c r="P160" s="35"/>
      <c r="Q160" s="35"/>
      <c r="R160" s="35"/>
    </row>
    <row r="161" spans="1:18">
      <c r="A161" s="219">
        <v>138</v>
      </c>
      <c r="B161" s="260"/>
      <c r="C161" s="261"/>
      <c r="D161" s="262"/>
      <c r="E161" s="263"/>
      <c r="F161" s="263"/>
      <c r="G161" s="264"/>
      <c r="H161" s="150" t="str">
        <f t="shared" si="6"/>
        <v/>
      </c>
      <c r="I161" s="231">
        <f>IF(ISBLANK(G161),0,IF(H161=CURRENCY,(IF(ISERROR(change!L$17),0,change!L$17)),0))</f>
        <v>0</v>
      </c>
      <c r="J161" s="230">
        <f t="shared" si="7"/>
        <v>0</v>
      </c>
      <c r="K161" s="231">
        <f>IF(ISBLANK(G161),IF((J161=0),0,IF(ISERROR(change!$D$17),0,change!$D$17)),IF(ISERROR(change!$D$17),0,change!$D$17))</f>
        <v>0</v>
      </c>
      <c r="L161" s="232">
        <f t="shared" si="8"/>
        <v>0</v>
      </c>
      <c r="M161" s="35"/>
      <c r="N161" s="35"/>
      <c r="O161" s="35"/>
      <c r="P161" s="35"/>
      <c r="Q161" s="35"/>
      <c r="R161" s="35"/>
    </row>
    <row r="162" spans="1:18">
      <c r="A162" s="219">
        <v>139</v>
      </c>
      <c r="B162" s="260"/>
      <c r="C162" s="261"/>
      <c r="D162" s="262"/>
      <c r="E162" s="263"/>
      <c r="F162" s="263"/>
      <c r="G162" s="264"/>
      <c r="H162" s="150" t="str">
        <f t="shared" si="6"/>
        <v/>
      </c>
      <c r="I162" s="231">
        <f>IF(ISBLANK(G162),0,IF(H162=CURRENCY,(IF(ISERROR(change!L$17),0,change!L$17)),0))</f>
        <v>0</v>
      </c>
      <c r="J162" s="230">
        <f t="shared" si="7"/>
        <v>0</v>
      </c>
      <c r="K162" s="231">
        <f>IF(ISBLANK(G162),IF((J162=0),0,IF(ISERROR(change!$D$17),0,change!$D$17)),IF(ISERROR(change!$D$17),0,change!$D$17))</f>
        <v>0</v>
      </c>
      <c r="L162" s="232">
        <f t="shared" si="8"/>
        <v>0</v>
      </c>
      <c r="M162" s="35"/>
      <c r="N162" s="35"/>
      <c r="O162" s="35"/>
      <c r="P162" s="35"/>
      <c r="Q162" s="35"/>
      <c r="R162" s="35"/>
    </row>
    <row r="163" spans="1:18">
      <c r="A163" s="219">
        <v>140</v>
      </c>
      <c r="B163" s="260"/>
      <c r="C163" s="261"/>
      <c r="D163" s="262"/>
      <c r="E163" s="263"/>
      <c r="F163" s="263"/>
      <c r="G163" s="264"/>
      <c r="H163" s="150" t="str">
        <f t="shared" si="6"/>
        <v/>
      </c>
      <c r="I163" s="231">
        <f>IF(ISBLANK(G163),0,IF(H163=CURRENCY,(IF(ISERROR(change!L$17),0,change!L$17)),0))</f>
        <v>0</v>
      </c>
      <c r="J163" s="230">
        <f t="shared" si="7"/>
        <v>0</v>
      </c>
      <c r="K163" s="231">
        <f>IF(ISBLANK(G163),IF((J163=0),0,IF(ISERROR(change!$D$17),0,change!$D$17)),IF(ISERROR(change!$D$17),0,change!$D$17))</f>
        <v>0</v>
      </c>
      <c r="L163" s="232">
        <f t="shared" si="8"/>
        <v>0</v>
      </c>
      <c r="M163" s="35"/>
      <c r="N163" s="35"/>
      <c r="O163" s="35"/>
      <c r="P163" s="35"/>
      <c r="Q163" s="35"/>
      <c r="R163" s="35"/>
    </row>
    <row r="164" spans="1:18">
      <c r="A164" s="219">
        <v>141</v>
      </c>
      <c r="B164" s="260"/>
      <c r="C164" s="261"/>
      <c r="D164" s="262"/>
      <c r="E164" s="263"/>
      <c r="F164" s="263"/>
      <c r="G164" s="264"/>
      <c r="H164" s="150" t="str">
        <f t="shared" si="6"/>
        <v/>
      </c>
      <c r="I164" s="231">
        <f>IF(ISBLANK(G164),0,IF(H164=CURRENCY,(IF(ISERROR(change!L$17),0,change!L$17)),0))</f>
        <v>0</v>
      </c>
      <c r="J164" s="230">
        <f t="shared" si="7"/>
        <v>0</v>
      </c>
      <c r="K164" s="231">
        <f>IF(ISBLANK(G164),IF((J164=0),0,IF(ISERROR(change!$D$17),0,change!$D$17)),IF(ISERROR(change!$D$17),0,change!$D$17))</f>
        <v>0</v>
      </c>
      <c r="L164" s="232">
        <f t="shared" si="8"/>
        <v>0</v>
      </c>
      <c r="M164" s="35"/>
      <c r="N164" s="35"/>
      <c r="O164" s="35"/>
      <c r="P164" s="35"/>
      <c r="Q164" s="35"/>
      <c r="R164" s="35"/>
    </row>
    <row r="165" spans="1:18">
      <c r="A165" s="219">
        <v>142</v>
      </c>
      <c r="B165" s="260"/>
      <c r="C165" s="261"/>
      <c r="D165" s="262"/>
      <c r="E165" s="263"/>
      <c r="F165" s="263"/>
      <c r="G165" s="264"/>
      <c r="H165" s="150" t="str">
        <f t="shared" si="6"/>
        <v/>
      </c>
      <c r="I165" s="231">
        <f>IF(ISBLANK(G165),0,IF(H165=CURRENCY,(IF(ISERROR(change!L$17),0,change!L$17)),0))</f>
        <v>0</v>
      </c>
      <c r="J165" s="230">
        <f t="shared" si="7"/>
        <v>0</v>
      </c>
      <c r="K165" s="231">
        <f>IF(ISBLANK(G165),IF((J165=0),0,IF(ISERROR(change!$D$17),0,change!$D$17)),IF(ISERROR(change!$D$17),0,change!$D$17))</f>
        <v>0</v>
      </c>
      <c r="L165" s="232">
        <f t="shared" si="8"/>
        <v>0</v>
      </c>
      <c r="M165" s="35"/>
      <c r="N165" s="35"/>
      <c r="O165" s="35"/>
      <c r="P165" s="35"/>
      <c r="Q165" s="35"/>
      <c r="R165" s="35"/>
    </row>
    <row r="166" spans="1:18">
      <c r="A166" s="219">
        <v>143</v>
      </c>
      <c r="B166" s="260"/>
      <c r="C166" s="261"/>
      <c r="D166" s="262"/>
      <c r="E166" s="263"/>
      <c r="F166" s="263"/>
      <c r="G166" s="264"/>
      <c r="H166" s="150" t="str">
        <f t="shared" si="6"/>
        <v/>
      </c>
      <c r="I166" s="231">
        <f>IF(ISBLANK(G166),0,IF(H166=CURRENCY,(IF(ISERROR(change!L$17),0,change!L$17)),0))</f>
        <v>0</v>
      </c>
      <c r="J166" s="230">
        <f t="shared" si="7"/>
        <v>0</v>
      </c>
      <c r="K166" s="231">
        <f>IF(ISBLANK(G166),IF((J166=0),0,IF(ISERROR(change!$D$17),0,change!$D$17)),IF(ISERROR(change!$D$17),0,change!$D$17))</f>
        <v>0</v>
      </c>
      <c r="L166" s="232">
        <f t="shared" si="8"/>
        <v>0</v>
      </c>
      <c r="M166" s="35"/>
      <c r="N166" s="35"/>
      <c r="O166" s="35"/>
      <c r="P166" s="35"/>
      <c r="Q166" s="35"/>
      <c r="R166" s="35"/>
    </row>
    <row r="167" spans="1:18">
      <c r="A167" s="219">
        <v>144</v>
      </c>
      <c r="B167" s="260"/>
      <c r="C167" s="261"/>
      <c r="D167" s="262"/>
      <c r="E167" s="263"/>
      <c r="F167" s="263"/>
      <c r="G167" s="264"/>
      <c r="H167" s="150" t="str">
        <f t="shared" si="6"/>
        <v/>
      </c>
      <c r="I167" s="231">
        <f>IF(ISBLANK(G167),0,IF(H167=CURRENCY,(IF(ISERROR(change!L$17),0,change!L$17)),0))</f>
        <v>0</v>
      </c>
      <c r="J167" s="230">
        <f t="shared" si="7"/>
        <v>0</v>
      </c>
      <c r="K167" s="231">
        <f>IF(ISBLANK(G167),IF((J167=0),0,IF(ISERROR(change!$D$17),0,change!$D$17)),IF(ISERROR(change!$D$17),0,change!$D$17))</f>
        <v>0</v>
      </c>
      <c r="L167" s="232">
        <f t="shared" si="8"/>
        <v>0</v>
      </c>
      <c r="M167" s="35"/>
      <c r="N167" s="35"/>
      <c r="O167" s="35"/>
      <c r="P167" s="35"/>
      <c r="Q167" s="35"/>
      <c r="R167" s="35"/>
    </row>
    <row r="168" spans="1:18">
      <c r="A168" s="219">
        <v>145</v>
      </c>
      <c r="B168" s="260"/>
      <c r="C168" s="261"/>
      <c r="D168" s="262"/>
      <c r="E168" s="263"/>
      <c r="F168" s="263"/>
      <c r="G168" s="264"/>
      <c r="H168" s="150" t="str">
        <f t="shared" si="6"/>
        <v/>
      </c>
      <c r="I168" s="231">
        <f>IF(ISBLANK(G168),0,IF(H168=CURRENCY,(IF(ISERROR(change!L$17),0,change!L$17)),0))</f>
        <v>0</v>
      </c>
      <c r="J168" s="230">
        <f t="shared" si="7"/>
        <v>0</v>
      </c>
      <c r="K168" s="231">
        <f>IF(ISBLANK(G168),IF((J168=0),0,IF(ISERROR(change!$D$17),0,change!$D$17)),IF(ISERROR(change!$D$17),0,change!$D$17))</f>
        <v>0</v>
      </c>
      <c r="L168" s="232">
        <f t="shared" si="8"/>
        <v>0</v>
      </c>
      <c r="M168" s="35"/>
      <c r="N168" s="35"/>
      <c r="O168" s="35"/>
      <c r="P168" s="35"/>
      <c r="Q168" s="35"/>
      <c r="R168" s="35"/>
    </row>
    <row r="169" spans="1:18">
      <c r="A169" s="219">
        <v>146</v>
      </c>
      <c r="B169" s="260"/>
      <c r="C169" s="261"/>
      <c r="D169" s="262"/>
      <c r="E169" s="263"/>
      <c r="F169" s="263"/>
      <c r="G169" s="264"/>
      <c r="H169" s="150" t="str">
        <f t="shared" si="6"/>
        <v/>
      </c>
      <c r="I169" s="231">
        <f>IF(ISBLANK(G169),0,IF(H169=CURRENCY,(IF(ISERROR(change!L$17),0,change!L$17)),0))</f>
        <v>0</v>
      </c>
      <c r="J169" s="230">
        <f t="shared" si="7"/>
        <v>0</v>
      </c>
      <c r="K169" s="231">
        <f>IF(ISBLANK(G169),IF((J169=0),0,IF(ISERROR(change!$D$17),0,change!$D$17)),IF(ISERROR(change!$D$17),0,change!$D$17))</f>
        <v>0</v>
      </c>
      <c r="L169" s="232">
        <f t="shared" si="8"/>
        <v>0</v>
      </c>
      <c r="M169" s="35"/>
      <c r="N169" s="35"/>
      <c r="O169" s="35"/>
      <c r="P169" s="35"/>
      <c r="Q169" s="35"/>
      <c r="R169" s="35"/>
    </row>
    <row r="170" spans="1:18">
      <c r="A170" s="219">
        <v>147</v>
      </c>
      <c r="B170" s="260"/>
      <c r="C170" s="261"/>
      <c r="D170" s="262"/>
      <c r="E170" s="263"/>
      <c r="F170" s="263"/>
      <c r="G170" s="264"/>
      <c r="H170" s="150" t="str">
        <f t="shared" si="6"/>
        <v/>
      </c>
      <c r="I170" s="231">
        <f>IF(ISBLANK(G170),0,IF(H170=CURRENCY,(IF(ISERROR(change!L$17),0,change!L$17)),0))</f>
        <v>0</v>
      </c>
      <c r="J170" s="230">
        <f t="shared" si="7"/>
        <v>0</v>
      </c>
      <c r="K170" s="231">
        <f>IF(ISBLANK(G170),IF((J170=0),0,IF(ISERROR(change!$D$17),0,change!$D$17)),IF(ISERROR(change!$D$17),0,change!$D$17))</f>
        <v>0</v>
      </c>
      <c r="L170" s="232">
        <f t="shared" si="8"/>
        <v>0</v>
      </c>
      <c r="M170" s="35"/>
      <c r="N170" s="35"/>
      <c r="O170" s="35"/>
      <c r="P170" s="35"/>
      <c r="Q170" s="35"/>
      <c r="R170" s="35"/>
    </row>
    <row r="171" spans="1:18">
      <c r="A171" s="219">
        <v>148</v>
      </c>
      <c r="B171" s="260"/>
      <c r="C171" s="261"/>
      <c r="D171" s="262"/>
      <c r="E171" s="263"/>
      <c r="F171" s="263"/>
      <c r="G171" s="264"/>
      <c r="H171" s="150" t="str">
        <f t="shared" si="6"/>
        <v/>
      </c>
      <c r="I171" s="231">
        <f>IF(ISBLANK(G171),0,IF(H171=CURRENCY,(IF(ISERROR(change!L$17),0,change!L$17)),0))</f>
        <v>0</v>
      </c>
      <c r="J171" s="230">
        <f t="shared" si="7"/>
        <v>0</v>
      </c>
      <c r="K171" s="231">
        <f>IF(ISBLANK(G171),IF((J171=0),0,IF(ISERROR(change!$D$17),0,change!$D$17)),IF(ISERROR(change!$D$17),0,change!$D$17))</f>
        <v>0</v>
      </c>
      <c r="L171" s="232">
        <f t="shared" si="8"/>
        <v>0</v>
      </c>
      <c r="M171" s="35"/>
      <c r="N171" s="35"/>
      <c r="O171" s="35"/>
      <c r="P171" s="35"/>
      <c r="Q171" s="35"/>
      <c r="R171" s="35"/>
    </row>
    <row r="172" spans="1:18">
      <c r="A172" s="219">
        <v>149</v>
      </c>
      <c r="B172" s="260"/>
      <c r="C172" s="261"/>
      <c r="D172" s="262"/>
      <c r="E172" s="263"/>
      <c r="F172" s="263"/>
      <c r="G172" s="264"/>
      <c r="H172" s="150" t="str">
        <f t="shared" si="6"/>
        <v/>
      </c>
      <c r="I172" s="231">
        <f>IF(ISBLANK(G172),0,IF(H172=CURRENCY,(IF(ISERROR(change!L$17),0,change!L$17)),0))</f>
        <v>0</v>
      </c>
      <c r="J172" s="230">
        <f t="shared" si="7"/>
        <v>0</v>
      </c>
      <c r="K172" s="231">
        <f>IF(ISBLANK(G172),IF((J172=0),0,IF(ISERROR(change!$D$17),0,change!$D$17)),IF(ISERROR(change!$D$17),0,change!$D$17))</f>
        <v>0</v>
      </c>
      <c r="L172" s="232">
        <f t="shared" si="8"/>
        <v>0</v>
      </c>
      <c r="M172" s="35"/>
      <c r="N172" s="35"/>
      <c r="O172" s="35"/>
      <c r="P172" s="35"/>
      <c r="Q172" s="35"/>
      <c r="R172" s="35"/>
    </row>
    <row r="173" spans="1:18">
      <c r="A173" s="219">
        <v>150</v>
      </c>
      <c r="B173" s="260"/>
      <c r="C173" s="261"/>
      <c r="D173" s="262"/>
      <c r="E173" s="263"/>
      <c r="F173" s="263"/>
      <c r="G173" s="264"/>
      <c r="H173" s="150" t="str">
        <f t="shared" si="6"/>
        <v/>
      </c>
      <c r="I173" s="231">
        <f>IF(ISBLANK(G173),0,IF(H173=CURRENCY,(IF(ISERROR(change!L$17),0,change!L$17)),0))</f>
        <v>0</v>
      </c>
      <c r="J173" s="230">
        <f t="shared" si="7"/>
        <v>0</v>
      </c>
      <c r="K173" s="231">
        <f>IF(ISBLANK(G173),IF((J173=0),0,IF(ISERROR(change!$D$17),0,change!$D$17)),IF(ISERROR(change!$D$17),0,change!$D$17))</f>
        <v>0</v>
      </c>
      <c r="L173" s="232">
        <f t="shared" si="8"/>
        <v>0</v>
      </c>
      <c r="M173" s="35"/>
      <c r="N173" s="35"/>
      <c r="O173" s="35"/>
      <c r="P173" s="35"/>
      <c r="Q173" s="35"/>
      <c r="R173" s="35"/>
    </row>
    <row r="174" spans="1:18">
      <c r="A174" s="219">
        <v>151</v>
      </c>
      <c r="B174" s="260"/>
      <c r="C174" s="261"/>
      <c r="D174" s="262"/>
      <c r="E174" s="263"/>
      <c r="F174" s="263"/>
      <c r="G174" s="264"/>
      <c r="H174" s="150" t="str">
        <f t="shared" si="6"/>
        <v/>
      </c>
      <c r="I174" s="231">
        <f>IF(ISBLANK(G174),0,IF(H174=CURRENCY,(IF(ISERROR(change!L$17),0,change!L$17)),0))</f>
        <v>0</v>
      </c>
      <c r="J174" s="230">
        <f t="shared" si="7"/>
        <v>0</v>
      </c>
      <c r="K174" s="231">
        <f>IF(ISBLANK(G174),IF((J174=0),0,IF(ISERROR(change!$D$17),0,change!$D$17)),IF(ISERROR(change!$D$17),0,change!$D$17))</f>
        <v>0</v>
      </c>
      <c r="L174" s="232">
        <f t="shared" si="8"/>
        <v>0</v>
      </c>
      <c r="M174" s="35"/>
      <c r="N174" s="35"/>
      <c r="O174" s="35"/>
      <c r="P174" s="35"/>
      <c r="Q174" s="35"/>
      <c r="R174" s="35"/>
    </row>
    <row r="175" spans="1:18">
      <c r="A175" s="219">
        <v>152</v>
      </c>
      <c r="B175" s="260"/>
      <c r="C175" s="261"/>
      <c r="D175" s="262"/>
      <c r="E175" s="263"/>
      <c r="F175" s="263"/>
      <c r="G175" s="264"/>
      <c r="H175" s="150" t="str">
        <f t="shared" si="6"/>
        <v/>
      </c>
      <c r="I175" s="231">
        <f>IF(ISBLANK(G175),0,IF(H175=CURRENCY,(IF(ISERROR(change!L$17),0,change!L$17)),0))</f>
        <v>0</v>
      </c>
      <c r="J175" s="230">
        <f t="shared" si="7"/>
        <v>0</v>
      </c>
      <c r="K175" s="231">
        <f>IF(ISBLANK(G175),IF((J175=0),0,IF(ISERROR(change!$D$17),0,change!$D$17)),IF(ISERROR(change!$D$17),0,change!$D$17))</f>
        <v>0</v>
      </c>
      <c r="L175" s="232">
        <f t="shared" si="8"/>
        <v>0</v>
      </c>
      <c r="M175" s="35"/>
      <c r="N175" s="35"/>
      <c r="O175" s="35"/>
      <c r="P175" s="35"/>
      <c r="Q175" s="35"/>
      <c r="R175" s="35"/>
    </row>
    <row r="176" spans="1:18">
      <c r="A176" s="219">
        <v>153</v>
      </c>
      <c r="B176" s="260"/>
      <c r="C176" s="261"/>
      <c r="D176" s="262"/>
      <c r="E176" s="263"/>
      <c r="F176" s="263"/>
      <c r="G176" s="264"/>
      <c r="H176" s="150" t="str">
        <f t="shared" si="6"/>
        <v/>
      </c>
      <c r="I176" s="231">
        <f>IF(ISBLANK(G176),0,IF(H176=CURRENCY,(IF(ISERROR(change!L$17),0,change!L$17)),0))</f>
        <v>0</v>
      </c>
      <c r="J176" s="230">
        <f t="shared" si="7"/>
        <v>0</v>
      </c>
      <c r="K176" s="231">
        <f>IF(ISBLANK(G176),IF((J176=0),0,IF(ISERROR(change!$D$17),0,change!$D$17)),IF(ISERROR(change!$D$17),0,change!$D$17))</f>
        <v>0</v>
      </c>
      <c r="L176" s="232">
        <f t="shared" si="8"/>
        <v>0</v>
      </c>
      <c r="M176" s="35"/>
      <c r="N176" s="35"/>
      <c r="O176" s="35"/>
      <c r="P176" s="35"/>
      <c r="Q176" s="35"/>
      <c r="R176" s="35"/>
    </row>
    <row r="177" spans="1:18">
      <c r="A177" s="219">
        <v>154</v>
      </c>
      <c r="B177" s="260"/>
      <c r="C177" s="261"/>
      <c r="D177" s="262"/>
      <c r="E177" s="263"/>
      <c r="F177" s="263"/>
      <c r="G177" s="264"/>
      <c r="H177" s="150" t="str">
        <f t="shared" si="6"/>
        <v/>
      </c>
      <c r="I177" s="231">
        <f>IF(ISBLANK(G177),0,IF(H177=CURRENCY,(IF(ISERROR(change!L$17),0,change!L$17)),0))</f>
        <v>0</v>
      </c>
      <c r="J177" s="230">
        <f t="shared" si="7"/>
        <v>0</v>
      </c>
      <c r="K177" s="231">
        <f>IF(ISBLANK(G177),IF((J177=0),0,IF(ISERROR(change!$D$17),0,change!$D$17)),IF(ISERROR(change!$D$17),0,change!$D$17))</f>
        <v>0</v>
      </c>
      <c r="L177" s="232">
        <f t="shared" si="8"/>
        <v>0</v>
      </c>
      <c r="M177" s="35"/>
      <c r="N177" s="35"/>
      <c r="O177" s="35"/>
      <c r="P177" s="35"/>
      <c r="Q177" s="35"/>
      <c r="R177" s="35"/>
    </row>
    <row r="178" spans="1:18">
      <c r="A178" s="219">
        <v>155</v>
      </c>
      <c r="B178" s="260"/>
      <c r="C178" s="261"/>
      <c r="D178" s="262"/>
      <c r="E178" s="263"/>
      <c r="F178" s="263"/>
      <c r="G178" s="264"/>
      <c r="H178" s="150" t="str">
        <f t="shared" si="6"/>
        <v/>
      </c>
      <c r="I178" s="231">
        <f>IF(ISBLANK(G178),0,IF(H178=CURRENCY,(IF(ISERROR(change!L$17),0,change!L$17)),0))</f>
        <v>0</v>
      </c>
      <c r="J178" s="230">
        <f t="shared" si="7"/>
        <v>0</v>
      </c>
      <c r="K178" s="231">
        <f>IF(ISBLANK(G178),IF((J178=0),0,IF(ISERROR(change!$D$17),0,change!$D$17)),IF(ISERROR(change!$D$17),0,change!$D$17))</f>
        <v>0</v>
      </c>
      <c r="L178" s="232">
        <f t="shared" si="8"/>
        <v>0</v>
      </c>
      <c r="M178" s="35"/>
      <c r="N178" s="35"/>
      <c r="O178" s="35"/>
      <c r="P178" s="35"/>
      <c r="Q178" s="35"/>
      <c r="R178" s="35"/>
    </row>
    <row r="179" spans="1:18">
      <c r="A179" s="219">
        <v>156</v>
      </c>
      <c r="B179" s="260"/>
      <c r="C179" s="261"/>
      <c r="D179" s="262"/>
      <c r="E179" s="263"/>
      <c r="F179" s="263"/>
      <c r="G179" s="264"/>
      <c r="H179" s="150" t="str">
        <f t="shared" si="6"/>
        <v/>
      </c>
      <c r="I179" s="231">
        <f>IF(ISBLANK(G179),0,IF(H179=CURRENCY,(IF(ISERROR(change!L$17),0,change!L$17)),0))</f>
        <v>0</v>
      </c>
      <c r="J179" s="230">
        <f t="shared" si="7"/>
        <v>0</v>
      </c>
      <c r="K179" s="231">
        <f>IF(ISBLANK(G179),IF((J179=0),0,IF(ISERROR(change!$D$17),0,change!$D$17)),IF(ISERROR(change!$D$17),0,change!$D$17))</f>
        <v>0</v>
      </c>
      <c r="L179" s="232">
        <f t="shared" si="8"/>
        <v>0</v>
      </c>
      <c r="M179" s="35"/>
      <c r="N179" s="35"/>
      <c r="O179" s="35"/>
      <c r="P179" s="35"/>
      <c r="Q179" s="35"/>
      <c r="R179" s="35"/>
    </row>
    <row r="180" spans="1:18">
      <c r="A180" s="219">
        <v>157</v>
      </c>
      <c r="B180" s="260"/>
      <c r="C180" s="261"/>
      <c r="D180" s="262"/>
      <c r="E180" s="263"/>
      <c r="F180" s="263"/>
      <c r="G180" s="264"/>
      <c r="H180" s="150" t="str">
        <f t="shared" si="6"/>
        <v/>
      </c>
      <c r="I180" s="231">
        <f>IF(ISBLANK(G180),0,IF(H180=CURRENCY,(IF(ISERROR(change!L$17),0,change!L$17)),0))</f>
        <v>0</v>
      </c>
      <c r="J180" s="230">
        <f t="shared" si="7"/>
        <v>0</v>
      </c>
      <c r="K180" s="231">
        <f>IF(ISBLANK(G180),IF((J180=0),0,IF(ISERROR(change!$D$17),0,change!$D$17)),IF(ISERROR(change!$D$17),0,change!$D$17))</f>
        <v>0</v>
      </c>
      <c r="L180" s="232">
        <f t="shared" si="8"/>
        <v>0</v>
      </c>
      <c r="M180" s="35"/>
      <c r="N180" s="35"/>
      <c r="O180" s="35"/>
      <c r="P180" s="35"/>
      <c r="Q180" s="35"/>
      <c r="R180" s="35"/>
    </row>
    <row r="181" spans="1:18">
      <c r="A181" s="219">
        <v>158</v>
      </c>
      <c r="B181" s="260"/>
      <c r="C181" s="261"/>
      <c r="D181" s="262"/>
      <c r="E181" s="263"/>
      <c r="F181" s="263"/>
      <c r="G181" s="264"/>
      <c r="H181" s="150" t="str">
        <f t="shared" si="6"/>
        <v/>
      </c>
      <c r="I181" s="231">
        <f>IF(ISBLANK(G181),0,IF(H181=CURRENCY,(IF(ISERROR(change!L$17),0,change!L$17)),0))</f>
        <v>0</v>
      </c>
      <c r="J181" s="230">
        <f t="shared" si="7"/>
        <v>0</v>
      </c>
      <c r="K181" s="231">
        <f>IF(ISBLANK(G181),IF((J181=0),0,IF(ISERROR(change!$D$17),0,change!$D$17)),IF(ISERROR(change!$D$17),0,change!$D$17))</f>
        <v>0</v>
      </c>
      <c r="L181" s="232">
        <f t="shared" si="8"/>
        <v>0</v>
      </c>
      <c r="M181" s="35"/>
      <c r="N181" s="35"/>
      <c r="O181" s="35"/>
      <c r="P181" s="35"/>
      <c r="Q181" s="35"/>
      <c r="R181" s="35"/>
    </row>
    <row r="182" spans="1:18">
      <c r="A182" s="219">
        <v>159</v>
      </c>
      <c r="B182" s="260"/>
      <c r="C182" s="261"/>
      <c r="D182" s="262"/>
      <c r="E182" s="263"/>
      <c r="F182" s="263"/>
      <c r="G182" s="264"/>
      <c r="H182" s="150" t="str">
        <f t="shared" si="6"/>
        <v/>
      </c>
      <c r="I182" s="231">
        <f>IF(ISBLANK(G182),0,IF(H182=CURRENCY,(IF(ISERROR(change!L$17),0,change!L$17)),0))</f>
        <v>0</v>
      </c>
      <c r="J182" s="230">
        <f t="shared" si="7"/>
        <v>0</v>
      </c>
      <c r="K182" s="231">
        <f>IF(ISBLANK(G182),IF((J182=0),0,IF(ISERROR(change!$D$17),0,change!$D$17)),IF(ISERROR(change!$D$17),0,change!$D$17))</f>
        <v>0</v>
      </c>
      <c r="L182" s="232">
        <f t="shared" si="8"/>
        <v>0</v>
      </c>
      <c r="M182" s="35"/>
      <c r="N182" s="35"/>
      <c r="O182" s="35"/>
      <c r="P182" s="35"/>
      <c r="Q182" s="35"/>
      <c r="R182" s="35"/>
    </row>
    <row r="183" spans="1:18">
      <c r="A183" s="219">
        <v>160</v>
      </c>
      <c r="B183" s="260"/>
      <c r="C183" s="261"/>
      <c r="D183" s="262"/>
      <c r="E183" s="263"/>
      <c r="F183" s="263"/>
      <c r="G183" s="264"/>
      <c r="H183" s="150" t="str">
        <f t="shared" si="6"/>
        <v/>
      </c>
      <c r="I183" s="231">
        <f>IF(ISBLANK(G183),0,IF(H183=CURRENCY,(IF(ISERROR(change!L$17),0,change!L$17)),0))</f>
        <v>0</v>
      </c>
      <c r="J183" s="230">
        <f t="shared" si="7"/>
        <v>0</v>
      </c>
      <c r="K183" s="231">
        <f>IF(ISBLANK(G183),IF((J183=0),0,IF(ISERROR(change!$D$17),0,change!$D$17)),IF(ISERROR(change!$D$17),0,change!$D$17))</f>
        <v>0</v>
      </c>
      <c r="L183" s="232">
        <f t="shared" si="8"/>
        <v>0</v>
      </c>
      <c r="M183" s="35"/>
      <c r="N183" s="35"/>
      <c r="O183" s="35"/>
      <c r="P183" s="35"/>
      <c r="Q183" s="35"/>
      <c r="R183" s="35"/>
    </row>
    <row r="184" spans="1:18">
      <c r="A184" s="219">
        <v>161</v>
      </c>
      <c r="B184" s="260"/>
      <c r="C184" s="261"/>
      <c r="D184" s="262"/>
      <c r="E184" s="263"/>
      <c r="F184" s="263"/>
      <c r="G184" s="264"/>
      <c r="H184" s="150" t="str">
        <f t="shared" si="6"/>
        <v/>
      </c>
      <c r="I184" s="231">
        <f>IF(ISBLANK(G184),0,IF(H184=CURRENCY,(IF(ISERROR(change!L$17),0,change!L$17)),0))</f>
        <v>0</v>
      </c>
      <c r="J184" s="230">
        <f t="shared" si="7"/>
        <v>0</v>
      </c>
      <c r="K184" s="231">
        <f>IF(ISBLANK(G184),IF((J184=0),0,IF(ISERROR(change!$D$17),0,change!$D$17)),IF(ISERROR(change!$D$17),0,change!$D$17))</f>
        <v>0</v>
      </c>
      <c r="L184" s="232">
        <f t="shared" si="8"/>
        <v>0</v>
      </c>
      <c r="M184" s="35"/>
      <c r="N184" s="35"/>
      <c r="O184" s="35"/>
      <c r="P184" s="35"/>
      <c r="Q184" s="35"/>
      <c r="R184" s="35"/>
    </row>
    <row r="185" spans="1:18">
      <c r="A185" s="219">
        <v>162</v>
      </c>
      <c r="B185" s="260"/>
      <c r="C185" s="261"/>
      <c r="D185" s="262"/>
      <c r="E185" s="263"/>
      <c r="F185" s="263"/>
      <c r="G185" s="264"/>
      <c r="H185" s="150" t="str">
        <f t="shared" si="6"/>
        <v/>
      </c>
      <c r="I185" s="231">
        <f>IF(ISBLANK(G185),0,IF(H185=CURRENCY,(IF(ISERROR(change!L$17),0,change!L$17)),0))</f>
        <v>0</v>
      </c>
      <c r="J185" s="230">
        <f t="shared" si="7"/>
        <v>0</v>
      </c>
      <c r="K185" s="231">
        <f>IF(ISBLANK(G185),IF((J185=0),0,IF(ISERROR(change!$D$17),0,change!$D$17)),IF(ISERROR(change!$D$17),0,change!$D$17))</f>
        <v>0</v>
      </c>
      <c r="L185" s="232">
        <f t="shared" si="8"/>
        <v>0</v>
      </c>
      <c r="M185" s="35"/>
      <c r="N185" s="35"/>
      <c r="O185" s="35"/>
      <c r="P185" s="35"/>
      <c r="Q185" s="35"/>
      <c r="R185" s="35"/>
    </row>
    <row r="186" spans="1:18">
      <c r="A186" s="219">
        <v>163</v>
      </c>
      <c r="B186" s="260"/>
      <c r="C186" s="261"/>
      <c r="D186" s="262"/>
      <c r="E186" s="263"/>
      <c r="F186" s="263"/>
      <c r="G186" s="264"/>
      <c r="H186" s="150" t="str">
        <f t="shared" si="6"/>
        <v/>
      </c>
      <c r="I186" s="231">
        <f>IF(ISBLANK(G186),0,IF(H186=CURRENCY,(IF(ISERROR(change!L$17),0,change!L$17)),0))</f>
        <v>0</v>
      </c>
      <c r="J186" s="230">
        <f t="shared" si="7"/>
        <v>0</v>
      </c>
      <c r="K186" s="231">
        <f>IF(ISBLANK(G186),IF((J186=0),0,IF(ISERROR(change!$D$17),0,change!$D$17)),IF(ISERROR(change!$D$17),0,change!$D$17))</f>
        <v>0</v>
      </c>
      <c r="L186" s="232">
        <f t="shared" si="8"/>
        <v>0</v>
      </c>
      <c r="M186" s="35"/>
      <c r="N186" s="35"/>
      <c r="O186" s="35"/>
      <c r="P186" s="35"/>
      <c r="Q186" s="35"/>
      <c r="R186" s="35"/>
    </row>
    <row r="187" spans="1:18">
      <c r="A187" s="219">
        <v>164</v>
      </c>
      <c r="B187" s="260"/>
      <c r="C187" s="261"/>
      <c r="D187" s="262"/>
      <c r="E187" s="263"/>
      <c r="F187" s="263"/>
      <c r="G187" s="264"/>
      <c r="H187" s="150" t="str">
        <f t="shared" si="6"/>
        <v/>
      </c>
      <c r="I187" s="231">
        <f>IF(ISBLANK(G187),0,IF(H187=CURRENCY,(IF(ISERROR(change!L$17),0,change!L$17)),0))</f>
        <v>0</v>
      </c>
      <c r="J187" s="230">
        <f t="shared" si="7"/>
        <v>0</v>
      </c>
      <c r="K187" s="231">
        <f>IF(ISBLANK(G187),IF((J187=0),0,IF(ISERROR(change!$D$17),0,change!$D$17)),IF(ISERROR(change!$D$17),0,change!$D$17))</f>
        <v>0</v>
      </c>
      <c r="L187" s="232">
        <f t="shared" si="8"/>
        <v>0</v>
      </c>
      <c r="M187" s="35"/>
      <c r="N187" s="35"/>
      <c r="O187" s="35"/>
      <c r="P187" s="35"/>
      <c r="Q187" s="35"/>
      <c r="R187" s="35"/>
    </row>
    <row r="188" spans="1:18">
      <c r="A188" s="219">
        <v>165</v>
      </c>
      <c r="B188" s="260"/>
      <c r="C188" s="261"/>
      <c r="D188" s="262"/>
      <c r="E188" s="263"/>
      <c r="F188" s="263"/>
      <c r="G188" s="264"/>
      <c r="H188" s="150" t="str">
        <f t="shared" si="6"/>
        <v/>
      </c>
      <c r="I188" s="231">
        <f>IF(ISBLANK(G188),0,IF(H188=CURRENCY,(IF(ISERROR(change!L$17),0,change!L$17)),0))</f>
        <v>0</v>
      </c>
      <c r="J188" s="230">
        <f t="shared" si="7"/>
        <v>0</v>
      </c>
      <c r="K188" s="231">
        <f>IF(ISBLANK(G188),IF((J188=0),0,IF(ISERROR(change!$D$17),0,change!$D$17)),IF(ISERROR(change!$D$17),0,change!$D$17))</f>
        <v>0</v>
      </c>
      <c r="L188" s="232">
        <f t="shared" si="8"/>
        <v>0</v>
      </c>
      <c r="M188" s="35"/>
      <c r="N188" s="35"/>
      <c r="O188" s="35"/>
      <c r="P188" s="35"/>
      <c r="Q188" s="35"/>
      <c r="R188" s="35"/>
    </row>
    <row r="189" spans="1:18">
      <c r="A189" s="219">
        <v>166</v>
      </c>
      <c r="B189" s="260"/>
      <c r="C189" s="261"/>
      <c r="D189" s="262"/>
      <c r="E189" s="263"/>
      <c r="F189" s="263"/>
      <c r="G189" s="264"/>
      <c r="H189" s="150" t="str">
        <f t="shared" si="6"/>
        <v/>
      </c>
      <c r="I189" s="231">
        <f>IF(ISBLANK(G189),0,IF(H189=CURRENCY,(IF(ISERROR(change!L$17),0,change!L$17)),0))</f>
        <v>0</v>
      </c>
      <c r="J189" s="230">
        <f t="shared" si="7"/>
        <v>0</v>
      </c>
      <c r="K189" s="231">
        <f>IF(ISBLANK(G189),IF((J189=0),0,IF(ISERROR(change!$D$17),0,change!$D$17)),IF(ISERROR(change!$D$17),0,change!$D$17))</f>
        <v>0</v>
      </c>
      <c r="L189" s="232">
        <f t="shared" si="8"/>
        <v>0</v>
      </c>
      <c r="M189" s="35"/>
      <c r="N189" s="35"/>
      <c r="O189" s="35"/>
      <c r="P189" s="35"/>
      <c r="Q189" s="35"/>
      <c r="R189" s="35"/>
    </row>
    <row r="190" spans="1:18">
      <c r="A190" s="219">
        <v>167</v>
      </c>
      <c r="B190" s="260"/>
      <c r="C190" s="261"/>
      <c r="D190" s="262"/>
      <c r="E190" s="263"/>
      <c r="F190" s="263"/>
      <c r="G190" s="264"/>
      <c r="H190" s="150" t="str">
        <f t="shared" si="6"/>
        <v/>
      </c>
      <c r="I190" s="231">
        <f>IF(ISBLANK(G190),0,IF(H190=CURRENCY,(IF(ISERROR(change!L$17),0,change!L$17)),0))</f>
        <v>0</v>
      </c>
      <c r="J190" s="230">
        <f t="shared" si="7"/>
        <v>0</v>
      </c>
      <c r="K190" s="231">
        <f>IF(ISBLANK(G190),IF((J190=0),0,IF(ISERROR(change!$D$17),0,change!$D$17)),IF(ISERROR(change!$D$17),0,change!$D$17))</f>
        <v>0</v>
      </c>
      <c r="L190" s="232">
        <f t="shared" si="8"/>
        <v>0</v>
      </c>
      <c r="M190" s="35"/>
      <c r="N190" s="35"/>
      <c r="O190" s="35"/>
      <c r="P190" s="35"/>
      <c r="Q190" s="35"/>
      <c r="R190" s="35"/>
    </row>
    <row r="191" spans="1:18">
      <c r="A191" s="219">
        <v>168</v>
      </c>
      <c r="B191" s="260"/>
      <c r="C191" s="261"/>
      <c r="D191" s="262"/>
      <c r="E191" s="263"/>
      <c r="F191" s="263"/>
      <c r="G191" s="264"/>
      <c r="H191" s="150" t="str">
        <f t="shared" si="6"/>
        <v/>
      </c>
      <c r="I191" s="231">
        <f>IF(ISBLANK(G191),0,IF(H191=CURRENCY,(IF(ISERROR(change!L$17),0,change!L$17)),0))</f>
        <v>0</v>
      </c>
      <c r="J191" s="230">
        <f t="shared" si="7"/>
        <v>0</v>
      </c>
      <c r="K191" s="231">
        <f>IF(ISBLANK(G191),IF((J191=0),0,IF(ISERROR(change!$D$17),0,change!$D$17)),IF(ISERROR(change!$D$17),0,change!$D$17))</f>
        <v>0</v>
      </c>
      <c r="L191" s="232">
        <f t="shared" si="8"/>
        <v>0</v>
      </c>
      <c r="M191" s="35"/>
      <c r="N191" s="35"/>
      <c r="O191" s="35"/>
      <c r="P191" s="35"/>
      <c r="Q191" s="35"/>
      <c r="R191" s="35"/>
    </row>
    <row r="192" spans="1:18">
      <c r="A192" s="219">
        <v>169</v>
      </c>
      <c r="B192" s="260"/>
      <c r="C192" s="261"/>
      <c r="D192" s="262"/>
      <c r="E192" s="263"/>
      <c r="F192" s="263"/>
      <c r="G192" s="264"/>
      <c r="H192" s="150" t="str">
        <f t="shared" si="6"/>
        <v/>
      </c>
      <c r="I192" s="231">
        <f>IF(ISBLANK(G192),0,IF(H192=CURRENCY,(IF(ISERROR(change!L$17),0,change!L$17)),0))</f>
        <v>0</v>
      </c>
      <c r="J192" s="230">
        <f t="shared" si="7"/>
        <v>0</v>
      </c>
      <c r="K192" s="231">
        <f>IF(ISBLANK(G192),IF((J192=0),0,IF(ISERROR(change!$D$17),0,change!$D$17)),IF(ISERROR(change!$D$17),0,change!$D$17))</f>
        <v>0</v>
      </c>
      <c r="L192" s="232">
        <f t="shared" si="8"/>
        <v>0</v>
      </c>
      <c r="M192" s="35"/>
      <c r="N192" s="35"/>
      <c r="O192" s="35"/>
      <c r="P192" s="35"/>
      <c r="Q192" s="35"/>
      <c r="R192" s="35"/>
    </row>
    <row r="193" spans="1:18">
      <c r="A193" s="219">
        <v>170</v>
      </c>
      <c r="B193" s="260"/>
      <c r="C193" s="261"/>
      <c r="D193" s="262"/>
      <c r="E193" s="263"/>
      <c r="F193" s="263"/>
      <c r="G193" s="264"/>
      <c r="H193" s="150" t="str">
        <f t="shared" si="6"/>
        <v/>
      </c>
      <c r="I193" s="231">
        <f>IF(ISBLANK(G193),0,IF(H193=CURRENCY,(IF(ISERROR(change!L$17),0,change!L$17)),0))</f>
        <v>0</v>
      </c>
      <c r="J193" s="230">
        <f t="shared" si="7"/>
        <v>0</v>
      </c>
      <c r="K193" s="231">
        <f>IF(ISBLANK(G193),IF((J193=0),0,IF(ISERROR(change!$D$17),0,change!$D$17)),IF(ISERROR(change!$D$17),0,change!$D$17))</f>
        <v>0</v>
      </c>
      <c r="L193" s="232">
        <f t="shared" si="8"/>
        <v>0</v>
      </c>
      <c r="M193" s="35"/>
      <c r="N193" s="35"/>
      <c r="O193" s="35"/>
      <c r="P193" s="35"/>
      <c r="Q193" s="35"/>
      <c r="R193" s="35"/>
    </row>
    <row r="194" spans="1:18">
      <c r="A194" s="219">
        <v>171</v>
      </c>
      <c r="B194" s="260"/>
      <c r="C194" s="261"/>
      <c r="D194" s="262"/>
      <c r="E194" s="263"/>
      <c r="F194" s="263"/>
      <c r="G194" s="264"/>
      <c r="H194" s="150" t="str">
        <f t="shared" si="6"/>
        <v/>
      </c>
      <c r="I194" s="231">
        <f>IF(ISBLANK(G194),0,IF(H194=CURRENCY,(IF(ISERROR(change!L$17),0,change!L$17)),0))</f>
        <v>0</v>
      </c>
      <c r="J194" s="230">
        <f t="shared" si="7"/>
        <v>0</v>
      </c>
      <c r="K194" s="231">
        <f>IF(ISBLANK(G194),IF((J194=0),0,IF(ISERROR(change!$D$17),0,change!$D$17)),IF(ISERROR(change!$D$17),0,change!$D$17))</f>
        <v>0</v>
      </c>
      <c r="L194" s="232">
        <f t="shared" si="8"/>
        <v>0</v>
      </c>
      <c r="M194" s="35"/>
      <c r="N194" s="35"/>
      <c r="O194" s="35"/>
      <c r="P194" s="35"/>
      <c r="Q194" s="35"/>
      <c r="R194" s="35"/>
    </row>
    <row r="195" spans="1:18">
      <c r="A195" s="219">
        <v>172</v>
      </c>
      <c r="B195" s="260"/>
      <c r="C195" s="261"/>
      <c r="D195" s="262"/>
      <c r="E195" s="263"/>
      <c r="F195" s="263"/>
      <c r="G195" s="264"/>
      <c r="H195" s="150" t="str">
        <f t="shared" si="6"/>
        <v/>
      </c>
      <c r="I195" s="231">
        <f>IF(ISBLANK(G195),0,IF(H195=CURRENCY,(IF(ISERROR(change!L$17),0,change!L$17)),0))</f>
        <v>0</v>
      </c>
      <c r="J195" s="230">
        <f t="shared" si="7"/>
        <v>0</v>
      </c>
      <c r="K195" s="231">
        <f>IF(ISBLANK(G195),IF((J195=0),0,IF(ISERROR(change!$D$17),0,change!$D$17)),IF(ISERROR(change!$D$17),0,change!$D$17))</f>
        <v>0</v>
      </c>
      <c r="L195" s="232">
        <f t="shared" si="8"/>
        <v>0</v>
      </c>
      <c r="M195" s="35"/>
      <c r="N195" s="35"/>
      <c r="O195" s="35"/>
      <c r="P195" s="35"/>
      <c r="Q195" s="35"/>
      <c r="R195" s="35"/>
    </row>
    <row r="196" spans="1:18">
      <c r="A196" s="219">
        <v>173</v>
      </c>
      <c r="B196" s="260"/>
      <c r="C196" s="261"/>
      <c r="D196" s="262"/>
      <c r="E196" s="263"/>
      <c r="F196" s="263"/>
      <c r="G196" s="264"/>
      <c r="H196" s="150" t="str">
        <f t="shared" si="6"/>
        <v/>
      </c>
      <c r="I196" s="231">
        <f>IF(ISBLANK(G196),0,IF(H196=CURRENCY,(IF(ISERROR(change!L$17),0,change!L$17)),0))</f>
        <v>0</v>
      </c>
      <c r="J196" s="230">
        <f t="shared" si="7"/>
        <v>0</v>
      </c>
      <c r="K196" s="231">
        <f>IF(ISBLANK(G196),IF((J196=0),0,IF(ISERROR(change!$D$17),0,change!$D$17)),IF(ISERROR(change!$D$17),0,change!$D$17))</f>
        <v>0</v>
      </c>
      <c r="L196" s="232">
        <f t="shared" si="8"/>
        <v>0</v>
      </c>
      <c r="M196" s="35"/>
      <c r="N196" s="35"/>
      <c r="O196" s="35"/>
      <c r="P196" s="35"/>
      <c r="Q196" s="35"/>
      <c r="R196" s="35"/>
    </row>
    <row r="197" spans="1:18">
      <c r="A197" s="219">
        <v>174</v>
      </c>
      <c r="B197" s="260"/>
      <c r="C197" s="261"/>
      <c r="D197" s="262"/>
      <c r="E197" s="263"/>
      <c r="F197" s="263"/>
      <c r="G197" s="264"/>
      <c r="H197" s="150" t="str">
        <f t="shared" si="6"/>
        <v/>
      </c>
      <c r="I197" s="231">
        <f>IF(ISBLANK(G197),0,IF(H197=CURRENCY,(IF(ISERROR(change!L$17),0,change!L$17)),0))</f>
        <v>0</v>
      </c>
      <c r="J197" s="230">
        <f t="shared" si="7"/>
        <v>0</v>
      </c>
      <c r="K197" s="231">
        <f>IF(ISBLANK(G197),IF((J197=0),0,IF(ISERROR(change!$D$17),0,change!$D$17)),IF(ISERROR(change!$D$17),0,change!$D$17))</f>
        <v>0</v>
      </c>
      <c r="L197" s="232">
        <f t="shared" si="8"/>
        <v>0</v>
      </c>
      <c r="M197" s="35"/>
      <c r="N197" s="35"/>
      <c r="O197" s="35"/>
      <c r="P197" s="35"/>
      <c r="Q197" s="35"/>
      <c r="R197" s="35"/>
    </row>
    <row r="198" spans="1:18">
      <c r="A198" s="219">
        <v>175</v>
      </c>
      <c r="B198" s="260"/>
      <c r="C198" s="261"/>
      <c r="D198" s="262"/>
      <c r="E198" s="263"/>
      <c r="F198" s="263"/>
      <c r="G198" s="264"/>
      <c r="H198" s="150" t="str">
        <f t="shared" si="6"/>
        <v/>
      </c>
      <c r="I198" s="231">
        <f>IF(ISBLANK(G198),0,IF(H198=CURRENCY,(IF(ISERROR(change!L$17),0,change!L$17)),0))</f>
        <v>0</v>
      </c>
      <c r="J198" s="230">
        <f t="shared" si="7"/>
        <v>0</v>
      </c>
      <c r="K198" s="231">
        <f>IF(ISBLANK(G198),IF((J198=0),0,IF(ISERROR(change!$D$17),0,change!$D$17)),IF(ISERROR(change!$D$17),0,change!$D$17))</f>
        <v>0</v>
      </c>
      <c r="L198" s="232">
        <f t="shared" si="8"/>
        <v>0</v>
      </c>
      <c r="M198" s="35"/>
      <c r="N198" s="35"/>
      <c r="O198" s="35"/>
      <c r="P198" s="35"/>
      <c r="Q198" s="35"/>
      <c r="R198" s="35"/>
    </row>
    <row r="199" spans="1:18">
      <c r="A199" s="219">
        <v>176</v>
      </c>
      <c r="B199" s="260"/>
      <c r="C199" s="261"/>
      <c r="D199" s="262"/>
      <c r="E199" s="263"/>
      <c r="F199" s="263"/>
      <c r="G199" s="264"/>
      <c r="H199" s="150" t="str">
        <f t="shared" si="6"/>
        <v/>
      </c>
      <c r="I199" s="231">
        <f>IF(ISBLANK(G199),0,IF(H199=CURRENCY,(IF(ISERROR(change!L$17),0,change!L$17)),0))</f>
        <v>0</v>
      </c>
      <c r="J199" s="230">
        <f t="shared" si="7"/>
        <v>0</v>
      </c>
      <c r="K199" s="231">
        <f>IF(ISBLANK(G199),IF((J199=0),0,IF(ISERROR(change!$D$17),0,change!$D$17)),IF(ISERROR(change!$D$17),0,change!$D$17))</f>
        <v>0</v>
      </c>
      <c r="L199" s="232">
        <f t="shared" si="8"/>
        <v>0</v>
      </c>
      <c r="M199" s="35"/>
      <c r="N199" s="35"/>
      <c r="O199" s="35"/>
      <c r="P199" s="35"/>
      <c r="Q199" s="35"/>
      <c r="R199" s="35"/>
    </row>
    <row r="200" spans="1:18">
      <c r="A200" s="219">
        <v>177</v>
      </c>
      <c r="B200" s="260"/>
      <c r="C200" s="261"/>
      <c r="D200" s="262"/>
      <c r="E200" s="263"/>
      <c r="F200" s="263"/>
      <c r="G200" s="264"/>
      <c r="H200" s="150" t="str">
        <f t="shared" si="6"/>
        <v/>
      </c>
      <c r="I200" s="231">
        <f>IF(ISBLANK(G200),0,IF(H200=CURRENCY,(IF(ISERROR(change!L$17),0,change!L$17)),0))</f>
        <v>0</v>
      </c>
      <c r="J200" s="230">
        <f t="shared" si="7"/>
        <v>0</v>
      </c>
      <c r="K200" s="231">
        <f>IF(ISBLANK(G200),IF((J200=0),0,IF(ISERROR(change!$D$17),0,change!$D$17)),IF(ISERROR(change!$D$17),0,change!$D$17))</f>
        <v>0</v>
      </c>
      <c r="L200" s="232">
        <f t="shared" si="8"/>
        <v>0</v>
      </c>
      <c r="M200" s="35"/>
      <c r="N200" s="35"/>
      <c r="O200" s="35"/>
      <c r="P200" s="35"/>
      <c r="Q200" s="35"/>
      <c r="R200" s="35"/>
    </row>
    <row r="201" spans="1:18">
      <c r="A201" s="219">
        <v>178</v>
      </c>
      <c r="B201" s="260"/>
      <c r="C201" s="261"/>
      <c r="D201" s="262"/>
      <c r="E201" s="263"/>
      <c r="F201" s="263"/>
      <c r="G201" s="264"/>
      <c r="H201" s="150" t="str">
        <f t="shared" si="6"/>
        <v/>
      </c>
      <c r="I201" s="231">
        <f>IF(ISBLANK(G201),0,IF(H201=CURRENCY,(IF(ISERROR(change!L$17),0,change!L$17)),0))</f>
        <v>0</v>
      </c>
      <c r="J201" s="230">
        <f t="shared" si="7"/>
        <v>0</v>
      </c>
      <c r="K201" s="231">
        <f>IF(ISBLANK(G201),IF((J201=0),0,IF(ISERROR(change!$D$17),0,change!$D$17)),IF(ISERROR(change!$D$17),0,change!$D$17))</f>
        <v>0</v>
      </c>
      <c r="L201" s="232">
        <f t="shared" si="8"/>
        <v>0</v>
      </c>
      <c r="M201" s="35"/>
      <c r="N201" s="35"/>
      <c r="O201" s="35"/>
      <c r="P201" s="35"/>
      <c r="Q201" s="35"/>
      <c r="R201" s="35"/>
    </row>
    <row r="202" spans="1:18">
      <c r="A202" s="219">
        <v>179</v>
      </c>
      <c r="B202" s="260"/>
      <c r="C202" s="261"/>
      <c r="D202" s="262"/>
      <c r="E202" s="263"/>
      <c r="F202" s="263"/>
      <c r="G202" s="264"/>
      <c r="H202" s="150" t="str">
        <f t="shared" si="6"/>
        <v/>
      </c>
      <c r="I202" s="231">
        <f>IF(ISBLANK(G202),0,IF(H202=CURRENCY,(IF(ISERROR(change!L$17),0,change!L$17)),0))</f>
        <v>0</v>
      </c>
      <c r="J202" s="230">
        <f t="shared" si="7"/>
        <v>0</v>
      </c>
      <c r="K202" s="231">
        <f>IF(ISBLANK(G202),IF((J202=0),0,IF(ISERROR(change!$D$17),0,change!$D$17)),IF(ISERROR(change!$D$17),0,change!$D$17))</f>
        <v>0</v>
      </c>
      <c r="L202" s="232">
        <f t="shared" si="8"/>
        <v>0</v>
      </c>
      <c r="M202" s="35"/>
      <c r="N202" s="35"/>
      <c r="O202" s="35"/>
      <c r="P202" s="35"/>
      <c r="Q202" s="35"/>
      <c r="R202" s="35"/>
    </row>
    <row r="203" spans="1:18">
      <c r="A203" s="219">
        <v>180</v>
      </c>
      <c r="B203" s="260"/>
      <c r="C203" s="261"/>
      <c r="D203" s="262"/>
      <c r="E203" s="263"/>
      <c r="F203" s="263"/>
      <c r="G203" s="264"/>
      <c r="H203" s="150" t="str">
        <f t="shared" si="6"/>
        <v/>
      </c>
      <c r="I203" s="231">
        <f>IF(ISBLANK(G203),0,IF(H203=CURRENCY,(IF(ISERROR(change!L$17),0,change!L$17)),0))</f>
        <v>0</v>
      </c>
      <c r="J203" s="230">
        <f t="shared" si="7"/>
        <v>0</v>
      </c>
      <c r="K203" s="231">
        <f>IF(ISBLANK(G203),IF((J203=0),0,IF(ISERROR(change!$D$17),0,change!$D$17)),IF(ISERROR(change!$D$17),0,change!$D$17))</f>
        <v>0</v>
      </c>
      <c r="L203" s="232">
        <f t="shared" si="8"/>
        <v>0</v>
      </c>
      <c r="M203" s="35"/>
      <c r="N203" s="35"/>
      <c r="O203" s="35"/>
      <c r="P203" s="35"/>
      <c r="Q203" s="35"/>
      <c r="R203" s="35"/>
    </row>
    <row r="204" spans="1:18">
      <c r="A204" s="219">
        <v>181</v>
      </c>
      <c r="B204" s="260"/>
      <c r="C204" s="261"/>
      <c r="D204" s="262"/>
      <c r="E204" s="263"/>
      <c r="F204" s="263"/>
      <c r="G204" s="264"/>
      <c r="H204" s="150" t="str">
        <f t="shared" si="6"/>
        <v/>
      </c>
      <c r="I204" s="231">
        <f>IF(ISBLANK(G204),0,IF(H204=CURRENCY,(IF(ISERROR(change!L$17),0,change!L$17)),0))</f>
        <v>0</v>
      </c>
      <c r="J204" s="230">
        <f t="shared" si="7"/>
        <v>0</v>
      </c>
      <c r="K204" s="231">
        <f>IF(ISBLANK(G204),IF((J204=0),0,IF(ISERROR(change!$D$17),0,change!$D$17)),IF(ISERROR(change!$D$17),0,change!$D$17))</f>
        <v>0</v>
      </c>
      <c r="L204" s="232">
        <f t="shared" si="8"/>
        <v>0</v>
      </c>
      <c r="M204" s="35"/>
      <c r="N204" s="35"/>
      <c r="O204" s="35"/>
      <c r="P204" s="35"/>
      <c r="Q204" s="35"/>
      <c r="R204" s="35"/>
    </row>
    <row r="205" spans="1:18">
      <c r="A205" s="219">
        <v>182</v>
      </c>
      <c r="B205" s="260"/>
      <c r="C205" s="261"/>
      <c r="D205" s="262"/>
      <c r="E205" s="263"/>
      <c r="F205" s="263"/>
      <c r="G205" s="264"/>
      <c r="H205" s="150" t="str">
        <f t="shared" si="6"/>
        <v/>
      </c>
      <c r="I205" s="231">
        <f>IF(ISBLANK(G205),0,IF(H205=CURRENCY,(IF(ISERROR(change!L$17),0,change!L$17)),0))</f>
        <v>0</v>
      </c>
      <c r="J205" s="230">
        <f t="shared" si="7"/>
        <v>0</v>
      </c>
      <c r="K205" s="231">
        <f>IF(ISBLANK(G205),IF((J205=0),0,IF(ISERROR(change!$D$17),0,change!$D$17)),IF(ISERROR(change!$D$17),0,change!$D$17))</f>
        <v>0</v>
      </c>
      <c r="L205" s="232">
        <f t="shared" si="8"/>
        <v>0</v>
      </c>
      <c r="M205" s="35"/>
      <c r="N205" s="35"/>
      <c r="O205" s="35"/>
      <c r="P205" s="35"/>
      <c r="Q205" s="35"/>
      <c r="R205" s="35"/>
    </row>
    <row r="206" spans="1:18">
      <c r="A206" s="219">
        <v>183</v>
      </c>
      <c r="B206" s="260"/>
      <c r="C206" s="261"/>
      <c r="D206" s="262"/>
      <c r="E206" s="263"/>
      <c r="F206" s="263"/>
      <c r="G206" s="264"/>
      <c r="H206" s="150" t="str">
        <f t="shared" si="6"/>
        <v/>
      </c>
      <c r="I206" s="231">
        <f>IF(ISBLANK(G206),0,IF(H206=CURRENCY,(IF(ISERROR(change!L$17),0,change!L$17)),0))</f>
        <v>0</v>
      </c>
      <c r="J206" s="230">
        <f t="shared" si="7"/>
        <v>0</v>
      </c>
      <c r="K206" s="231">
        <f>IF(ISBLANK(G206),IF((J206=0),0,IF(ISERROR(change!$D$17),0,change!$D$17)),IF(ISERROR(change!$D$17),0,change!$D$17))</f>
        <v>0</v>
      </c>
      <c r="L206" s="232">
        <f t="shared" si="8"/>
        <v>0</v>
      </c>
      <c r="M206" s="35"/>
      <c r="N206" s="35"/>
      <c r="O206" s="35"/>
      <c r="P206" s="35"/>
      <c r="Q206" s="35"/>
      <c r="R206" s="35"/>
    </row>
    <row r="207" spans="1:18">
      <c r="A207" s="219">
        <v>184</v>
      </c>
      <c r="B207" s="260"/>
      <c r="C207" s="261"/>
      <c r="D207" s="262"/>
      <c r="E207" s="263"/>
      <c r="F207" s="263"/>
      <c r="G207" s="264"/>
      <c r="H207" s="150" t="str">
        <f t="shared" si="6"/>
        <v/>
      </c>
      <c r="I207" s="231">
        <f>IF(ISBLANK(G207),0,IF(H207=CURRENCY,(IF(ISERROR(change!L$17),0,change!L$17)),0))</f>
        <v>0</v>
      </c>
      <c r="J207" s="230">
        <f t="shared" si="7"/>
        <v>0</v>
      </c>
      <c r="K207" s="231">
        <f>IF(ISBLANK(G207),IF((J207=0),0,IF(ISERROR(change!$D$17),0,change!$D$17)),IF(ISERROR(change!$D$17),0,change!$D$17))</f>
        <v>0</v>
      </c>
      <c r="L207" s="232">
        <f t="shared" si="8"/>
        <v>0</v>
      </c>
      <c r="M207" s="35"/>
      <c r="N207" s="35"/>
      <c r="O207" s="35"/>
      <c r="P207" s="35"/>
      <c r="Q207" s="35"/>
      <c r="R207" s="35"/>
    </row>
    <row r="208" spans="1:18">
      <c r="A208" s="219">
        <v>185</v>
      </c>
      <c r="B208" s="260"/>
      <c r="C208" s="261"/>
      <c r="D208" s="262"/>
      <c r="E208" s="263"/>
      <c r="F208" s="263"/>
      <c r="G208" s="264"/>
      <c r="H208" s="150" t="str">
        <f t="shared" si="6"/>
        <v/>
      </c>
      <c r="I208" s="231">
        <f>IF(ISBLANK(G208),0,IF(H208=CURRENCY,(IF(ISERROR(change!L$17),0,change!L$17)),0))</f>
        <v>0</v>
      </c>
      <c r="J208" s="230">
        <f t="shared" si="7"/>
        <v>0</v>
      </c>
      <c r="K208" s="231">
        <f>IF(ISBLANK(G208),IF((J208=0),0,IF(ISERROR(change!$D$17),0,change!$D$17)),IF(ISERROR(change!$D$17),0,change!$D$17))</f>
        <v>0</v>
      </c>
      <c r="L208" s="232">
        <f t="shared" si="8"/>
        <v>0</v>
      </c>
      <c r="M208" s="35"/>
      <c r="N208" s="35"/>
      <c r="O208" s="35"/>
      <c r="P208" s="35"/>
      <c r="Q208" s="35"/>
      <c r="R208" s="35"/>
    </row>
    <row r="209" spans="1:18">
      <c r="A209" s="219">
        <v>186</v>
      </c>
      <c r="B209" s="260"/>
      <c r="C209" s="261"/>
      <c r="D209" s="262"/>
      <c r="E209" s="263"/>
      <c r="F209" s="263"/>
      <c r="G209" s="264"/>
      <c r="H209" s="150" t="str">
        <f t="shared" si="6"/>
        <v/>
      </c>
      <c r="I209" s="231">
        <f>IF(ISBLANK(G209),0,IF(H209=CURRENCY,(IF(ISERROR(change!L$17),0,change!L$17)),0))</f>
        <v>0</v>
      </c>
      <c r="J209" s="230">
        <f t="shared" si="7"/>
        <v>0</v>
      </c>
      <c r="K209" s="231">
        <f>IF(ISBLANK(G209),IF((J209=0),0,IF(ISERROR(change!$D$17),0,change!$D$17)),IF(ISERROR(change!$D$17),0,change!$D$17))</f>
        <v>0</v>
      </c>
      <c r="L209" s="232">
        <f t="shared" si="8"/>
        <v>0</v>
      </c>
      <c r="M209" s="35"/>
      <c r="N209" s="35"/>
      <c r="O209" s="35"/>
      <c r="P209" s="35"/>
      <c r="Q209" s="35"/>
      <c r="R209" s="35"/>
    </row>
    <row r="210" spans="1:18">
      <c r="A210" s="219">
        <v>187</v>
      </c>
      <c r="B210" s="260"/>
      <c r="C210" s="261"/>
      <c r="D210" s="262"/>
      <c r="E210" s="263"/>
      <c r="F210" s="263"/>
      <c r="G210" s="264"/>
      <c r="H210" s="150" t="str">
        <f t="shared" si="6"/>
        <v/>
      </c>
      <c r="I210" s="231">
        <f>IF(ISBLANK(G210),0,IF(H210=CURRENCY,(IF(ISERROR(change!L$17),0,change!L$17)),0))</f>
        <v>0</v>
      </c>
      <c r="J210" s="230">
        <f t="shared" si="7"/>
        <v>0</v>
      </c>
      <c r="K210" s="231">
        <f>IF(ISBLANK(G210),IF((J210=0),0,IF(ISERROR(change!$D$17),0,change!$D$17)),IF(ISERROR(change!$D$17),0,change!$D$17))</f>
        <v>0</v>
      </c>
      <c r="L210" s="232">
        <f t="shared" si="8"/>
        <v>0</v>
      </c>
      <c r="M210" s="35"/>
      <c r="N210" s="35"/>
      <c r="O210" s="35"/>
      <c r="P210" s="35"/>
      <c r="Q210" s="35"/>
      <c r="R210" s="35"/>
    </row>
    <row r="211" spans="1:18">
      <c r="A211" s="219">
        <v>188</v>
      </c>
      <c r="B211" s="260"/>
      <c r="C211" s="261"/>
      <c r="D211" s="262"/>
      <c r="E211" s="263"/>
      <c r="F211" s="263"/>
      <c r="G211" s="264"/>
      <c r="H211" s="150" t="str">
        <f t="shared" si="6"/>
        <v/>
      </c>
      <c r="I211" s="231">
        <f>IF(ISBLANK(G211),0,IF(H211=CURRENCY,(IF(ISERROR(change!L$17),0,change!L$17)),0))</f>
        <v>0</v>
      </c>
      <c r="J211" s="230">
        <f t="shared" si="7"/>
        <v>0</v>
      </c>
      <c r="K211" s="231">
        <f>IF(ISBLANK(G211),IF((J211=0),0,IF(ISERROR(change!$D$17),0,change!$D$17)),IF(ISERROR(change!$D$17),0,change!$D$17))</f>
        <v>0</v>
      </c>
      <c r="L211" s="232">
        <f t="shared" si="8"/>
        <v>0</v>
      </c>
      <c r="M211" s="35"/>
      <c r="N211" s="35"/>
      <c r="O211" s="35"/>
      <c r="P211" s="35"/>
      <c r="Q211" s="35"/>
      <c r="R211" s="35"/>
    </row>
    <row r="212" spans="1:18">
      <c r="A212" s="219">
        <v>189</v>
      </c>
      <c r="B212" s="260"/>
      <c r="C212" s="261"/>
      <c r="D212" s="262"/>
      <c r="E212" s="263"/>
      <c r="F212" s="263"/>
      <c r="G212" s="264"/>
      <c r="H212" s="150" t="str">
        <f t="shared" si="6"/>
        <v/>
      </c>
      <c r="I212" s="231">
        <f>IF(ISBLANK(G212),0,IF(H212=CURRENCY,(IF(ISERROR(change!L$17),0,change!L$17)),0))</f>
        <v>0</v>
      </c>
      <c r="J212" s="230">
        <f t="shared" si="7"/>
        <v>0</v>
      </c>
      <c r="K212" s="231">
        <f>IF(ISBLANK(G212),IF((J212=0),0,IF(ISERROR(change!$D$17),0,change!$D$17)),IF(ISERROR(change!$D$17),0,change!$D$17))</f>
        <v>0</v>
      </c>
      <c r="L212" s="232">
        <f t="shared" si="8"/>
        <v>0</v>
      </c>
      <c r="M212" s="35"/>
      <c r="N212" s="35"/>
      <c r="O212" s="35"/>
      <c r="P212" s="35"/>
      <c r="Q212" s="35"/>
      <c r="R212" s="35"/>
    </row>
    <row r="213" spans="1:18">
      <c r="A213" s="219">
        <v>190</v>
      </c>
      <c r="B213" s="260"/>
      <c r="C213" s="261"/>
      <c r="D213" s="262"/>
      <c r="E213" s="263"/>
      <c r="F213" s="263"/>
      <c r="G213" s="264"/>
      <c r="H213" s="150" t="str">
        <f t="shared" si="6"/>
        <v/>
      </c>
      <c r="I213" s="231">
        <f>IF(ISBLANK(G213),0,IF(H213=CURRENCY,(IF(ISERROR(change!L$17),0,change!L$17)),0))</f>
        <v>0</v>
      </c>
      <c r="J213" s="230">
        <f t="shared" si="7"/>
        <v>0</v>
      </c>
      <c r="K213" s="231">
        <f>IF(ISBLANK(G213),IF((J213=0),0,IF(ISERROR(change!$D$17),0,change!$D$17)),IF(ISERROR(change!$D$17),0,change!$D$17))</f>
        <v>0</v>
      </c>
      <c r="L213" s="232">
        <f t="shared" si="8"/>
        <v>0</v>
      </c>
      <c r="M213" s="35"/>
      <c r="N213" s="35"/>
      <c r="O213" s="35"/>
      <c r="P213" s="35"/>
      <c r="Q213" s="35"/>
      <c r="R213" s="35"/>
    </row>
    <row r="214" spans="1:18">
      <c r="A214" s="219">
        <v>191</v>
      </c>
      <c r="B214" s="260"/>
      <c r="C214" s="261"/>
      <c r="D214" s="262"/>
      <c r="E214" s="263"/>
      <c r="F214" s="263"/>
      <c r="G214" s="264"/>
      <c r="H214" s="150" t="str">
        <f t="shared" si="6"/>
        <v/>
      </c>
      <c r="I214" s="231">
        <f>IF(ISBLANK(G214),0,IF(H214=CURRENCY,(IF(ISERROR(change!L$17),0,change!L$17)),0))</f>
        <v>0</v>
      </c>
      <c r="J214" s="230">
        <f t="shared" si="7"/>
        <v>0</v>
      </c>
      <c r="K214" s="231">
        <f>IF(ISBLANK(G214),IF((J214=0),0,IF(ISERROR(change!$D$17),0,change!$D$17)),IF(ISERROR(change!$D$17),0,change!$D$17))</f>
        <v>0</v>
      </c>
      <c r="L214" s="232">
        <f t="shared" si="8"/>
        <v>0</v>
      </c>
      <c r="M214" s="35"/>
      <c r="N214" s="35"/>
      <c r="O214" s="35"/>
      <c r="P214" s="35"/>
      <c r="Q214" s="35"/>
      <c r="R214" s="35"/>
    </row>
    <row r="215" spans="1:18">
      <c r="A215" s="219">
        <v>192</v>
      </c>
      <c r="B215" s="260"/>
      <c r="C215" s="261"/>
      <c r="D215" s="262"/>
      <c r="E215" s="263"/>
      <c r="F215" s="263"/>
      <c r="G215" s="264"/>
      <c r="H215" s="150" t="str">
        <f t="shared" si="6"/>
        <v/>
      </c>
      <c r="I215" s="231">
        <f>IF(ISBLANK(G215),0,IF(H215=CURRENCY,(IF(ISERROR(change!L$17),0,change!L$17)),0))</f>
        <v>0</v>
      </c>
      <c r="J215" s="230">
        <f t="shared" si="7"/>
        <v>0</v>
      </c>
      <c r="K215" s="231">
        <f>IF(ISBLANK(G215),IF((J215=0),0,IF(ISERROR(change!$D$17),0,change!$D$17)),IF(ISERROR(change!$D$17),0,change!$D$17))</f>
        <v>0</v>
      </c>
      <c r="L215" s="232">
        <f t="shared" si="8"/>
        <v>0</v>
      </c>
      <c r="M215" s="35"/>
      <c r="N215" s="35"/>
      <c r="O215" s="35"/>
      <c r="P215" s="35"/>
      <c r="Q215" s="35"/>
      <c r="R215" s="35"/>
    </row>
    <row r="216" spans="1:18">
      <c r="A216" s="219">
        <v>193</v>
      </c>
      <c r="B216" s="260"/>
      <c r="C216" s="261"/>
      <c r="D216" s="262"/>
      <c r="E216" s="263"/>
      <c r="F216" s="263"/>
      <c r="G216" s="264"/>
      <c r="H216" s="150" t="str">
        <f t="shared" ref="H216:H279" si="9">IF(ISBLANK(G216),"",+CURRENCY)</f>
        <v/>
      </c>
      <c r="I216" s="231">
        <f>IF(ISBLANK(G216),0,IF(H216=CURRENCY,(IF(ISERROR(change!L$17),0,change!L$17)),0))</f>
        <v>0</v>
      </c>
      <c r="J216" s="230">
        <f t="shared" ref="J216:J279" si="10">IF(ISERROR(+G216/I216),0,+G216/I216)</f>
        <v>0</v>
      </c>
      <c r="K216" s="231">
        <f>IF(ISBLANK(G216),IF((J216=0),0,IF(ISERROR(change!$D$17),0,change!$D$17)),IF(ISERROR(change!$D$17),0,change!$D$17))</f>
        <v>0</v>
      </c>
      <c r="L216" s="232">
        <f t="shared" ref="L216:L279" si="11">IF(ISERROR(+K216*J216),0,+K216*J216)</f>
        <v>0</v>
      </c>
      <c r="M216" s="35"/>
      <c r="N216" s="35"/>
      <c r="O216" s="35"/>
      <c r="P216" s="35"/>
      <c r="Q216" s="35"/>
      <c r="R216" s="35"/>
    </row>
    <row r="217" spans="1:18">
      <c r="A217" s="219">
        <v>194</v>
      </c>
      <c r="B217" s="260"/>
      <c r="C217" s="261"/>
      <c r="D217" s="262"/>
      <c r="E217" s="263"/>
      <c r="F217" s="263"/>
      <c r="G217" s="264"/>
      <c r="H217" s="150" t="str">
        <f t="shared" si="9"/>
        <v/>
      </c>
      <c r="I217" s="231">
        <f>IF(ISBLANK(G217),0,IF(H217=CURRENCY,(IF(ISERROR(change!L$17),0,change!L$17)),0))</f>
        <v>0</v>
      </c>
      <c r="J217" s="230">
        <f t="shared" si="10"/>
        <v>0</v>
      </c>
      <c r="K217" s="231">
        <f>IF(ISBLANK(G217),IF((J217=0),0,IF(ISERROR(change!$D$17),0,change!$D$17)),IF(ISERROR(change!$D$17),0,change!$D$17))</f>
        <v>0</v>
      </c>
      <c r="L217" s="232">
        <f t="shared" si="11"/>
        <v>0</v>
      </c>
      <c r="M217" s="35"/>
      <c r="N217" s="35"/>
      <c r="O217" s="35"/>
      <c r="P217" s="35"/>
      <c r="Q217" s="35"/>
      <c r="R217" s="35"/>
    </row>
    <row r="218" spans="1:18">
      <c r="A218" s="219">
        <v>195</v>
      </c>
      <c r="B218" s="260"/>
      <c r="C218" s="261"/>
      <c r="D218" s="262"/>
      <c r="E218" s="263"/>
      <c r="F218" s="263"/>
      <c r="G218" s="264"/>
      <c r="H218" s="150" t="str">
        <f t="shared" si="9"/>
        <v/>
      </c>
      <c r="I218" s="231">
        <f>IF(ISBLANK(G218),0,IF(H218=CURRENCY,(IF(ISERROR(change!L$17),0,change!L$17)),0))</f>
        <v>0</v>
      </c>
      <c r="J218" s="230">
        <f t="shared" si="10"/>
        <v>0</v>
      </c>
      <c r="K218" s="231">
        <f>IF(ISBLANK(G218),IF((J218=0),0,IF(ISERROR(change!$D$17),0,change!$D$17)),IF(ISERROR(change!$D$17),0,change!$D$17))</f>
        <v>0</v>
      </c>
      <c r="L218" s="232">
        <f t="shared" si="11"/>
        <v>0</v>
      </c>
      <c r="M218" s="35"/>
      <c r="N218" s="35"/>
      <c r="O218" s="35"/>
      <c r="P218" s="35"/>
      <c r="Q218" s="35"/>
      <c r="R218" s="35"/>
    </row>
    <row r="219" spans="1:18">
      <c r="A219" s="219">
        <v>196</v>
      </c>
      <c r="B219" s="260"/>
      <c r="C219" s="261"/>
      <c r="D219" s="262"/>
      <c r="E219" s="263"/>
      <c r="F219" s="263"/>
      <c r="G219" s="264"/>
      <c r="H219" s="150" t="str">
        <f t="shared" si="9"/>
        <v/>
      </c>
      <c r="I219" s="231">
        <f>IF(ISBLANK(G219),0,IF(H219=CURRENCY,(IF(ISERROR(change!L$17),0,change!L$17)),0))</f>
        <v>0</v>
      </c>
      <c r="J219" s="230">
        <f t="shared" si="10"/>
        <v>0</v>
      </c>
      <c r="K219" s="231">
        <f>IF(ISBLANK(G219),IF((J219=0),0,IF(ISERROR(change!$D$17),0,change!$D$17)),IF(ISERROR(change!$D$17),0,change!$D$17))</f>
        <v>0</v>
      </c>
      <c r="L219" s="232">
        <f t="shared" si="11"/>
        <v>0</v>
      </c>
      <c r="M219" s="35"/>
      <c r="N219" s="35"/>
      <c r="O219" s="35"/>
      <c r="P219" s="35"/>
      <c r="Q219" s="35"/>
      <c r="R219" s="35"/>
    </row>
    <row r="220" spans="1:18">
      <c r="A220" s="219">
        <v>197</v>
      </c>
      <c r="B220" s="260"/>
      <c r="C220" s="261"/>
      <c r="D220" s="262"/>
      <c r="E220" s="263"/>
      <c r="F220" s="263"/>
      <c r="G220" s="264"/>
      <c r="H220" s="150" t="str">
        <f t="shared" si="9"/>
        <v/>
      </c>
      <c r="I220" s="231">
        <f>IF(ISBLANK(G220),0,IF(H220=CURRENCY,(IF(ISERROR(change!L$17),0,change!L$17)),0))</f>
        <v>0</v>
      </c>
      <c r="J220" s="230">
        <f t="shared" si="10"/>
        <v>0</v>
      </c>
      <c r="K220" s="231">
        <f>IF(ISBLANK(G220),IF((J220=0),0,IF(ISERROR(change!$D$17),0,change!$D$17)),IF(ISERROR(change!$D$17),0,change!$D$17))</f>
        <v>0</v>
      </c>
      <c r="L220" s="232">
        <f t="shared" si="11"/>
        <v>0</v>
      </c>
      <c r="M220" s="35"/>
      <c r="N220" s="35"/>
      <c r="O220" s="35"/>
      <c r="P220" s="35"/>
      <c r="Q220" s="35"/>
      <c r="R220" s="35"/>
    </row>
    <row r="221" spans="1:18">
      <c r="A221" s="219">
        <v>198</v>
      </c>
      <c r="B221" s="260"/>
      <c r="C221" s="261"/>
      <c r="D221" s="262"/>
      <c r="E221" s="263"/>
      <c r="F221" s="263"/>
      <c r="G221" s="264"/>
      <c r="H221" s="150" t="str">
        <f t="shared" si="9"/>
        <v/>
      </c>
      <c r="I221" s="231">
        <f>IF(ISBLANK(G221),0,IF(H221=CURRENCY,(IF(ISERROR(change!L$17),0,change!L$17)),0))</f>
        <v>0</v>
      </c>
      <c r="J221" s="230">
        <f t="shared" si="10"/>
        <v>0</v>
      </c>
      <c r="K221" s="231">
        <f>IF(ISBLANK(G221),IF((J221=0),0,IF(ISERROR(change!$D$17),0,change!$D$17)),IF(ISERROR(change!$D$17),0,change!$D$17))</f>
        <v>0</v>
      </c>
      <c r="L221" s="232">
        <f t="shared" si="11"/>
        <v>0</v>
      </c>
      <c r="M221" s="35"/>
      <c r="N221" s="35"/>
      <c r="O221" s="35"/>
      <c r="P221" s="35"/>
      <c r="Q221" s="35"/>
      <c r="R221" s="35"/>
    </row>
    <row r="222" spans="1:18">
      <c r="A222" s="219">
        <v>199</v>
      </c>
      <c r="B222" s="260"/>
      <c r="C222" s="261"/>
      <c r="D222" s="262"/>
      <c r="E222" s="263"/>
      <c r="F222" s="263"/>
      <c r="G222" s="264"/>
      <c r="H222" s="150" t="str">
        <f t="shared" si="9"/>
        <v/>
      </c>
      <c r="I222" s="231">
        <f>IF(ISBLANK(G222),0,IF(H222=CURRENCY,(IF(ISERROR(change!L$17),0,change!L$17)),0))</f>
        <v>0</v>
      </c>
      <c r="J222" s="230">
        <f t="shared" si="10"/>
        <v>0</v>
      </c>
      <c r="K222" s="231">
        <f>IF(ISBLANK(G222),IF((J222=0),0,IF(ISERROR(change!$D$17),0,change!$D$17)),IF(ISERROR(change!$D$17),0,change!$D$17))</f>
        <v>0</v>
      </c>
      <c r="L222" s="232">
        <f t="shared" si="11"/>
        <v>0</v>
      </c>
      <c r="M222" s="35"/>
      <c r="N222" s="35"/>
      <c r="O222" s="35"/>
      <c r="P222" s="35"/>
      <c r="Q222" s="35"/>
      <c r="R222" s="35"/>
    </row>
    <row r="223" spans="1:18">
      <c r="A223" s="219">
        <v>200</v>
      </c>
      <c r="B223" s="260"/>
      <c r="C223" s="261"/>
      <c r="D223" s="262"/>
      <c r="E223" s="263"/>
      <c r="F223" s="263"/>
      <c r="G223" s="264"/>
      <c r="H223" s="150" t="str">
        <f t="shared" si="9"/>
        <v/>
      </c>
      <c r="I223" s="231">
        <f>IF(ISBLANK(G223),0,IF(H223=CURRENCY,(IF(ISERROR(change!L$17),0,change!L$17)),0))</f>
        <v>0</v>
      </c>
      <c r="J223" s="230">
        <f t="shared" si="10"/>
        <v>0</v>
      </c>
      <c r="K223" s="231">
        <f>IF(ISBLANK(G223),IF((J223=0),0,IF(ISERROR(change!$D$17),0,change!$D$17)),IF(ISERROR(change!$D$17),0,change!$D$17))</f>
        <v>0</v>
      </c>
      <c r="L223" s="232">
        <f t="shared" si="11"/>
        <v>0</v>
      </c>
      <c r="M223" s="35"/>
      <c r="N223" s="35"/>
      <c r="O223" s="35"/>
      <c r="P223" s="35"/>
      <c r="Q223" s="35"/>
      <c r="R223" s="35"/>
    </row>
    <row r="224" spans="1:18">
      <c r="A224" s="219">
        <v>201</v>
      </c>
      <c r="B224" s="260"/>
      <c r="C224" s="261"/>
      <c r="D224" s="262"/>
      <c r="E224" s="263"/>
      <c r="F224" s="263"/>
      <c r="G224" s="264"/>
      <c r="H224" s="150" t="str">
        <f t="shared" si="9"/>
        <v/>
      </c>
      <c r="I224" s="231">
        <f>IF(ISBLANK(G224),0,IF(H224=CURRENCY,(IF(ISERROR(change!L$17),0,change!L$17)),0))</f>
        <v>0</v>
      </c>
      <c r="J224" s="230">
        <f t="shared" si="10"/>
        <v>0</v>
      </c>
      <c r="K224" s="231">
        <f>IF(ISBLANK(G224),IF((J224=0),0,IF(ISERROR(change!$D$17),0,change!$D$17)),IF(ISERROR(change!$D$17),0,change!$D$17))</f>
        <v>0</v>
      </c>
      <c r="L224" s="232">
        <f t="shared" si="11"/>
        <v>0</v>
      </c>
      <c r="M224" s="35"/>
      <c r="N224" s="35"/>
      <c r="O224" s="35"/>
      <c r="P224" s="35"/>
      <c r="Q224" s="35"/>
      <c r="R224" s="35"/>
    </row>
    <row r="225" spans="1:18">
      <c r="A225" s="219">
        <v>202</v>
      </c>
      <c r="B225" s="260"/>
      <c r="C225" s="261"/>
      <c r="D225" s="262"/>
      <c r="E225" s="263"/>
      <c r="F225" s="263"/>
      <c r="G225" s="264"/>
      <c r="H225" s="150" t="str">
        <f t="shared" si="9"/>
        <v/>
      </c>
      <c r="I225" s="231">
        <f>IF(ISBLANK(G225),0,IF(H225=CURRENCY,(IF(ISERROR(change!L$17),0,change!L$17)),0))</f>
        <v>0</v>
      </c>
      <c r="J225" s="230">
        <f t="shared" si="10"/>
        <v>0</v>
      </c>
      <c r="K225" s="231">
        <f>IF(ISBLANK(G225),IF((J225=0),0,IF(ISERROR(change!$D$17),0,change!$D$17)),IF(ISERROR(change!$D$17),0,change!$D$17))</f>
        <v>0</v>
      </c>
      <c r="L225" s="232">
        <f t="shared" si="11"/>
        <v>0</v>
      </c>
      <c r="M225" s="35"/>
      <c r="N225" s="35"/>
      <c r="O225" s="35"/>
      <c r="P225" s="35"/>
      <c r="Q225" s="35"/>
      <c r="R225" s="35"/>
    </row>
    <row r="226" spans="1:18">
      <c r="A226" s="219">
        <v>203</v>
      </c>
      <c r="B226" s="260"/>
      <c r="C226" s="261"/>
      <c r="D226" s="262"/>
      <c r="E226" s="263"/>
      <c r="F226" s="263"/>
      <c r="G226" s="264"/>
      <c r="H226" s="150" t="str">
        <f t="shared" si="9"/>
        <v/>
      </c>
      <c r="I226" s="231">
        <f>IF(ISBLANK(G226),0,IF(H226=CURRENCY,(IF(ISERROR(change!L$17),0,change!L$17)),0))</f>
        <v>0</v>
      </c>
      <c r="J226" s="230">
        <f t="shared" si="10"/>
        <v>0</v>
      </c>
      <c r="K226" s="231">
        <f>IF(ISBLANK(G226),IF((J226=0),0,IF(ISERROR(change!$D$17),0,change!$D$17)),IF(ISERROR(change!$D$17),0,change!$D$17))</f>
        <v>0</v>
      </c>
      <c r="L226" s="232">
        <f t="shared" si="11"/>
        <v>0</v>
      </c>
      <c r="M226" s="35"/>
      <c r="N226" s="35"/>
      <c r="O226" s="35"/>
      <c r="P226" s="35"/>
      <c r="Q226" s="35"/>
      <c r="R226" s="35"/>
    </row>
    <row r="227" spans="1:18">
      <c r="A227" s="219">
        <v>204</v>
      </c>
      <c r="B227" s="260"/>
      <c r="C227" s="261"/>
      <c r="D227" s="262"/>
      <c r="E227" s="263"/>
      <c r="F227" s="263"/>
      <c r="G227" s="264"/>
      <c r="H227" s="150" t="str">
        <f t="shared" si="9"/>
        <v/>
      </c>
      <c r="I227" s="231">
        <f>IF(ISBLANK(G227),0,IF(H227=CURRENCY,(IF(ISERROR(change!L$17),0,change!L$17)),0))</f>
        <v>0</v>
      </c>
      <c r="J227" s="230">
        <f t="shared" si="10"/>
        <v>0</v>
      </c>
      <c r="K227" s="231">
        <f>IF(ISBLANK(G227),IF((J227=0),0,IF(ISERROR(change!$D$17),0,change!$D$17)),IF(ISERROR(change!$D$17),0,change!$D$17))</f>
        <v>0</v>
      </c>
      <c r="L227" s="232">
        <f t="shared" si="11"/>
        <v>0</v>
      </c>
      <c r="M227" s="35"/>
      <c r="N227" s="35"/>
      <c r="O227" s="35"/>
      <c r="P227" s="35"/>
      <c r="Q227" s="35"/>
      <c r="R227" s="35"/>
    </row>
    <row r="228" spans="1:18">
      <c r="A228" s="219">
        <v>205</v>
      </c>
      <c r="B228" s="260"/>
      <c r="C228" s="261"/>
      <c r="D228" s="262"/>
      <c r="E228" s="263"/>
      <c r="F228" s="263"/>
      <c r="G228" s="264"/>
      <c r="H228" s="150" t="str">
        <f t="shared" si="9"/>
        <v/>
      </c>
      <c r="I228" s="231">
        <f>IF(ISBLANK(G228),0,IF(H228=CURRENCY,(IF(ISERROR(change!L$17),0,change!L$17)),0))</f>
        <v>0</v>
      </c>
      <c r="J228" s="230">
        <f t="shared" si="10"/>
        <v>0</v>
      </c>
      <c r="K228" s="231">
        <f>IF(ISBLANK(G228),IF((J228=0),0,IF(ISERROR(change!$D$17),0,change!$D$17)),IF(ISERROR(change!$D$17),0,change!$D$17))</f>
        <v>0</v>
      </c>
      <c r="L228" s="232">
        <f t="shared" si="11"/>
        <v>0</v>
      </c>
      <c r="M228" s="35"/>
      <c r="N228" s="35"/>
      <c r="O228" s="35"/>
      <c r="P228" s="35"/>
      <c r="Q228" s="35"/>
      <c r="R228" s="35"/>
    </row>
    <row r="229" spans="1:18">
      <c r="A229" s="219">
        <v>206</v>
      </c>
      <c r="B229" s="260"/>
      <c r="C229" s="261"/>
      <c r="D229" s="262"/>
      <c r="E229" s="263"/>
      <c r="F229" s="263"/>
      <c r="G229" s="264"/>
      <c r="H229" s="150" t="str">
        <f t="shared" si="9"/>
        <v/>
      </c>
      <c r="I229" s="231">
        <f>IF(ISBLANK(G229),0,IF(H229=CURRENCY,(IF(ISERROR(change!L$17),0,change!L$17)),0))</f>
        <v>0</v>
      </c>
      <c r="J229" s="230">
        <f t="shared" si="10"/>
        <v>0</v>
      </c>
      <c r="K229" s="231">
        <f>IF(ISBLANK(G229),IF((J229=0),0,IF(ISERROR(change!$D$17),0,change!$D$17)),IF(ISERROR(change!$D$17),0,change!$D$17))</f>
        <v>0</v>
      </c>
      <c r="L229" s="232">
        <f t="shared" si="11"/>
        <v>0</v>
      </c>
      <c r="M229" s="35"/>
      <c r="N229" s="35"/>
      <c r="O229" s="35"/>
      <c r="P229" s="35"/>
      <c r="Q229" s="35"/>
      <c r="R229" s="35"/>
    </row>
    <row r="230" spans="1:18">
      <c r="A230" s="219">
        <v>207</v>
      </c>
      <c r="B230" s="260"/>
      <c r="C230" s="261"/>
      <c r="D230" s="262"/>
      <c r="E230" s="263"/>
      <c r="F230" s="263"/>
      <c r="G230" s="264"/>
      <c r="H230" s="150" t="str">
        <f t="shared" si="9"/>
        <v/>
      </c>
      <c r="I230" s="231">
        <f>IF(ISBLANK(G230),0,IF(H230=CURRENCY,(IF(ISERROR(change!L$17),0,change!L$17)),0))</f>
        <v>0</v>
      </c>
      <c r="J230" s="230">
        <f t="shared" si="10"/>
        <v>0</v>
      </c>
      <c r="K230" s="231">
        <f>IF(ISBLANK(G230),IF((J230=0),0,IF(ISERROR(change!$D$17),0,change!$D$17)),IF(ISERROR(change!$D$17),0,change!$D$17))</f>
        <v>0</v>
      </c>
      <c r="L230" s="232">
        <f t="shared" si="11"/>
        <v>0</v>
      </c>
      <c r="M230" s="35"/>
      <c r="N230" s="35"/>
      <c r="O230" s="35"/>
      <c r="P230" s="35"/>
      <c r="Q230" s="35"/>
      <c r="R230" s="35"/>
    </row>
    <row r="231" spans="1:18">
      <c r="A231" s="219">
        <v>208</v>
      </c>
      <c r="B231" s="260"/>
      <c r="C231" s="261"/>
      <c r="D231" s="262"/>
      <c r="E231" s="263"/>
      <c r="F231" s="263"/>
      <c r="G231" s="264"/>
      <c r="H231" s="150" t="str">
        <f t="shared" si="9"/>
        <v/>
      </c>
      <c r="I231" s="231">
        <f>IF(ISBLANK(G231),0,IF(H231=CURRENCY,(IF(ISERROR(change!L$17),0,change!L$17)),0))</f>
        <v>0</v>
      </c>
      <c r="J231" s="230">
        <f t="shared" si="10"/>
        <v>0</v>
      </c>
      <c r="K231" s="231">
        <f>IF(ISBLANK(G231),IF((J231=0),0,IF(ISERROR(change!$D$17),0,change!$D$17)),IF(ISERROR(change!$D$17),0,change!$D$17))</f>
        <v>0</v>
      </c>
      <c r="L231" s="232">
        <f t="shared" si="11"/>
        <v>0</v>
      </c>
      <c r="M231" s="35"/>
      <c r="N231" s="35"/>
      <c r="O231" s="35"/>
      <c r="P231" s="35"/>
      <c r="Q231" s="35"/>
      <c r="R231" s="35"/>
    </row>
    <row r="232" spans="1:18">
      <c r="A232" s="219">
        <v>209</v>
      </c>
      <c r="B232" s="260"/>
      <c r="C232" s="261"/>
      <c r="D232" s="262"/>
      <c r="E232" s="263"/>
      <c r="F232" s="263"/>
      <c r="G232" s="264"/>
      <c r="H232" s="150" t="str">
        <f t="shared" si="9"/>
        <v/>
      </c>
      <c r="I232" s="231">
        <f>IF(ISBLANK(G232),0,IF(H232=CURRENCY,(IF(ISERROR(change!L$17),0,change!L$17)),0))</f>
        <v>0</v>
      </c>
      <c r="J232" s="230">
        <f t="shared" si="10"/>
        <v>0</v>
      </c>
      <c r="K232" s="231">
        <f>IF(ISBLANK(G232),IF((J232=0),0,IF(ISERROR(change!$D$17),0,change!$D$17)),IF(ISERROR(change!$D$17),0,change!$D$17))</f>
        <v>0</v>
      </c>
      <c r="L232" s="232">
        <f t="shared" si="11"/>
        <v>0</v>
      </c>
      <c r="M232" s="35"/>
      <c r="N232" s="35"/>
      <c r="O232" s="35"/>
      <c r="P232" s="35"/>
      <c r="Q232" s="35"/>
      <c r="R232" s="35"/>
    </row>
    <row r="233" spans="1:18">
      <c r="A233" s="219">
        <v>210</v>
      </c>
      <c r="B233" s="260"/>
      <c r="C233" s="261"/>
      <c r="D233" s="262"/>
      <c r="E233" s="263"/>
      <c r="F233" s="263"/>
      <c r="G233" s="264"/>
      <c r="H233" s="150" t="str">
        <f t="shared" si="9"/>
        <v/>
      </c>
      <c r="I233" s="231">
        <f>IF(ISBLANK(G233),0,IF(H233=CURRENCY,(IF(ISERROR(change!L$17),0,change!L$17)),0))</f>
        <v>0</v>
      </c>
      <c r="J233" s="230">
        <f t="shared" si="10"/>
        <v>0</v>
      </c>
      <c r="K233" s="231">
        <f>IF(ISBLANK(G233),IF((J233=0),0,IF(ISERROR(change!$D$17),0,change!$D$17)),IF(ISERROR(change!$D$17),0,change!$D$17))</f>
        <v>0</v>
      </c>
      <c r="L233" s="232">
        <f t="shared" si="11"/>
        <v>0</v>
      </c>
      <c r="M233" s="35"/>
      <c r="N233" s="35"/>
      <c r="O233" s="35"/>
      <c r="P233" s="35"/>
      <c r="Q233" s="35"/>
      <c r="R233" s="35"/>
    </row>
    <row r="234" spans="1:18">
      <c r="A234" s="219">
        <v>211</v>
      </c>
      <c r="B234" s="260"/>
      <c r="C234" s="261"/>
      <c r="D234" s="262"/>
      <c r="E234" s="263"/>
      <c r="F234" s="263"/>
      <c r="G234" s="264"/>
      <c r="H234" s="150" t="str">
        <f t="shared" si="9"/>
        <v/>
      </c>
      <c r="I234" s="231">
        <f>IF(ISBLANK(G234),0,IF(H234=CURRENCY,(IF(ISERROR(change!L$17),0,change!L$17)),0))</f>
        <v>0</v>
      </c>
      <c r="J234" s="230">
        <f t="shared" si="10"/>
        <v>0</v>
      </c>
      <c r="K234" s="231">
        <f>IF(ISBLANK(G234),IF((J234=0),0,IF(ISERROR(change!$D$17),0,change!$D$17)),IF(ISERROR(change!$D$17),0,change!$D$17))</f>
        <v>0</v>
      </c>
      <c r="L234" s="232">
        <f t="shared" si="11"/>
        <v>0</v>
      </c>
      <c r="M234" s="35"/>
      <c r="N234" s="35"/>
      <c r="O234" s="35"/>
      <c r="P234" s="35"/>
      <c r="Q234" s="35"/>
      <c r="R234" s="35"/>
    </row>
    <row r="235" spans="1:18">
      <c r="A235" s="219">
        <v>212</v>
      </c>
      <c r="B235" s="260"/>
      <c r="C235" s="261"/>
      <c r="D235" s="262"/>
      <c r="E235" s="263"/>
      <c r="F235" s="263"/>
      <c r="G235" s="264"/>
      <c r="H235" s="150" t="str">
        <f t="shared" si="9"/>
        <v/>
      </c>
      <c r="I235" s="231">
        <f>IF(ISBLANK(G235),0,IF(H235=CURRENCY,(IF(ISERROR(change!L$17),0,change!L$17)),0))</f>
        <v>0</v>
      </c>
      <c r="J235" s="230">
        <f t="shared" si="10"/>
        <v>0</v>
      </c>
      <c r="K235" s="231">
        <f>IF(ISBLANK(G235),IF((J235=0),0,IF(ISERROR(change!$D$17),0,change!$D$17)),IF(ISERROR(change!$D$17),0,change!$D$17))</f>
        <v>0</v>
      </c>
      <c r="L235" s="232">
        <f t="shared" si="11"/>
        <v>0</v>
      </c>
      <c r="M235" s="35"/>
      <c r="N235" s="35"/>
      <c r="O235" s="35"/>
      <c r="P235" s="35"/>
      <c r="Q235" s="35"/>
      <c r="R235" s="35"/>
    </row>
    <row r="236" spans="1:18">
      <c r="A236" s="219">
        <v>213</v>
      </c>
      <c r="B236" s="260"/>
      <c r="C236" s="261"/>
      <c r="D236" s="262"/>
      <c r="E236" s="263"/>
      <c r="F236" s="263"/>
      <c r="G236" s="264"/>
      <c r="H236" s="150" t="str">
        <f t="shared" si="9"/>
        <v/>
      </c>
      <c r="I236" s="231">
        <f>IF(ISBLANK(G236),0,IF(H236=CURRENCY,(IF(ISERROR(change!L$17),0,change!L$17)),0))</f>
        <v>0</v>
      </c>
      <c r="J236" s="230">
        <f t="shared" si="10"/>
        <v>0</v>
      </c>
      <c r="K236" s="231">
        <f>IF(ISBLANK(G236),IF((J236=0),0,IF(ISERROR(change!$D$17),0,change!$D$17)),IF(ISERROR(change!$D$17),0,change!$D$17))</f>
        <v>0</v>
      </c>
      <c r="L236" s="232">
        <f t="shared" si="11"/>
        <v>0</v>
      </c>
      <c r="M236" s="35"/>
      <c r="N236" s="35"/>
      <c r="O236" s="35"/>
      <c r="P236" s="35"/>
      <c r="Q236" s="35"/>
      <c r="R236" s="35"/>
    </row>
    <row r="237" spans="1:18">
      <c r="A237" s="219">
        <v>214</v>
      </c>
      <c r="B237" s="260"/>
      <c r="C237" s="261"/>
      <c r="D237" s="262"/>
      <c r="E237" s="263"/>
      <c r="F237" s="263"/>
      <c r="G237" s="264"/>
      <c r="H237" s="150" t="str">
        <f t="shared" si="9"/>
        <v/>
      </c>
      <c r="I237" s="231">
        <f>IF(ISBLANK(G237),0,IF(H237=CURRENCY,(IF(ISERROR(change!L$17),0,change!L$17)),0))</f>
        <v>0</v>
      </c>
      <c r="J237" s="230">
        <f t="shared" si="10"/>
        <v>0</v>
      </c>
      <c r="K237" s="231">
        <f>IF(ISBLANK(G237),IF((J237=0),0,IF(ISERROR(change!$D$17),0,change!$D$17)),IF(ISERROR(change!$D$17),0,change!$D$17))</f>
        <v>0</v>
      </c>
      <c r="L237" s="232">
        <f t="shared" si="11"/>
        <v>0</v>
      </c>
      <c r="M237" s="35"/>
      <c r="N237" s="35"/>
      <c r="O237" s="35"/>
      <c r="P237" s="35"/>
      <c r="Q237" s="35"/>
      <c r="R237" s="35"/>
    </row>
    <row r="238" spans="1:18">
      <c r="A238" s="219">
        <v>215</v>
      </c>
      <c r="B238" s="260"/>
      <c r="C238" s="261"/>
      <c r="D238" s="262"/>
      <c r="E238" s="263"/>
      <c r="F238" s="263"/>
      <c r="G238" s="264"/>
      <c r="H238" s="150" t="str">
        <f t="shared" si="9"/>
        <v/>
      </c>
      <c r="I238" s="231">
        <f>IF(ISBLANK(G238),0,IF(H238=CURRENCY,(IF(ISERROR(change!L$17),0,change!L$17)),0))</f>
        <v>0</v>
      </c>
      <c r="J238" s="230">
        <f t="shared" si="10"/>
        <v>0</v>
      </c>
      <c r="K238" s="231">
        <f>IF(ISBLANK(G238),IF((J238=0),0,IF(ISERROR(change!$D$17),0,change!$D$17)),IF(ISERROR(change!$D$17),0,change!$D$17))</f>
        <v>0</v>
      </c>
      <c r="L238" s="232">
        <f t="shared" si="11"/>
        <v>0</v>
      </c>
      <c r="M238" s="35"/>
      <c r="N238" s="35"/>
      <c r="O238" s="35"/>
      <c r="P238" s="35"/>
      <c r="Q238" s="35"/>
      <c r="R238" s="35"/>
    </row>
    <row r="239" spans="1:18">
      <c r="A239" s="219">
        <v>216</v>
      </c>
      <c r="B239" s="260"/>
      <c r="C239" s="261"/>
      <c r="D239" s="262"/>
      <c r="E239" s="263"/>
      <c r="F239" s="263"/>
      <c r="G239" s="264"/>
      <c r="H239" s="150" t="str">
        <f t="shared" si="9"/>
        <v/>
      </c>
      <c r="I239" s="231">
        <f>IF(ISBLANK(G239),0,IF(H239=CURRENCY,(IF(ISERROR(change!L$17),0,change!L$17)),0))</f>
        <v>0</v>
      </c>
      <c r="J239" s="230">
        <f t="shared" si="10"/>
        <v>0</v>
      </c>
      <c r="K239" s="231">
        <f>IF(ISBLANK(G239),IF((J239=0),0,IF(ISERROR(change!$D$17),0,change!$D$17)),IF(ISERROR(change!$D$17),0,change!$D$17))</f>
        <v>0</v>
      </c>
      <c r="L239" s="232">
        <f t="shared" si="11"/>
        <v>0</v>
      </c>
      <c r="M239" s="35"/>
      <c r="N239" s="35"/>
      <c r="O239" s="35"/>
      <c r="P239" s="35"/>
      <c r="Q239" s="35"/>
      <c r="R239" s="35"/>
    </row>
    <row r="240" spans="1:18">
      <c r="A240" s="219">
        <v>217</v>
      </c>
      <c r="B240" s="260"/>
      <c r="C240" s="261"/>
      <c r="D240" s="262"/>
      <c r="E240" s="263"/>
      <c r="F240" s="263"/>
      <c r="G240" s="264"/>
      <c r="H240" s="150" t="str">
        <f t="shared" si="9"/>
        <v/>
      </c>
      <c r="I240" s="231">
        <f>IF(ISBLANK(G240),0,IF(H240=CURRENCY,(IF(ISERROR(change!L$17),0,change!L$17)),0))</f>
        <v>0</v>
      </c>
      <c r="J240" s="230">
        <f t="shared" si="10"/>
        <v>0</v>
      </c>
      <c r="K240" s="231">
        <f>IF(ISBLANK(G240),IF((J240=0),0,IF(ISERROR(change!$D$17),0,change!$D$17)),IF(ISERROR(change!$D$17),0,change!$D$17))</f>
        <v>0</v>
      </c>
      <c r="L240" s="232">
        <f t="shared" si="11"/>
        <v>0</v>
      </c>
      <c r="M240" s="35"/>
      <c r="N240" s="35"/>
      <c r="O240" s="35"/>
      <c r="P240" s="35"/>
      <c r="Q240" s="35"/>
      <c r="R240" s="35"/>
    </row>
    <row r="241" spans="1:18">
      <c r="A241" s="219">
        <v>218</v>
      </c>
      <c r="B241" s="260"/>
      <c r="C241" s="261"/>
      <c r="D241" s="262"/>
      <c r="E241" s="263"/>
      <c r="F241" s="263"/>
      <c r="G241" s="264"/>
      <c r="H241" s="150" t="str">
        <f t="shared" si="9"/>
        <v/>
      </c>
      <c r="I241" s="231">
        <f>IF(ISBLANK(G241),0,IF(H241=CURRENCY,(IF(ISERROR(change!L$17),0,change!L$17)),0))</f>
        <v>0</v>
      </c>
      <c r="J241" s="230">
        <f t="shared" si="10"/>
        <v>0</v>
      </c>
      <c r="K241" s="231">
        <f>IF(ISBLANK(G241),IF((J241=0),0,IF(ISERROR(change!$D$17),0,change!$D$17)),IF(ISERROR(change!$D$17),0,change!$D$17))</f>
        <v>0</v>
      </c>
      <c r="L241" s="232">
        <f t="shared" si="11"/>
        <v>0</v>
      </c>
      <c r="M241" s="35"/>
      <c r="N241" s="35"/>
      <c r="O241" s="35"/>
      <c r="P241" s="35"/>
      <c r="Q241" s="35"/>
      <c r="R241" s="35"/>
    </row>
    <row r="242" spans="1:18">
      <c r="A242" s="219">
        <v>219</v>
      </c>
      <c r="B242" s="260"/>
      <c r="C242" s="261"/>
      <c r="D242" s="262"/>
      <c r="E242" s="263"/>
      <c r="F242" s="263"/>
      <c r="G242" s="264"/>
      <c r="H242" s="150" t="str">
        <f t="shared" si="9"/>
        <v/>
      </c>
      <c r="I242" s="231">
        <f>IF(ISBLANK(G242),0,IF(H242=CURRENCY,(IF(ISERROR(change!L$17),0,change!L$17)),0))</f>
        <v>0</v>
      </c>
      <c r="J242" s="230">
        <f t="shared" si="10"/>
        <v>0</v>
      </c>
      <c r="K242" s="231">
        <f>IF(ISBLANK(G242),IF((J242=0),0,IF(ISERROR(change!$D$17),0,change!$D$17)),IF(ISERROR(change!$D$17),0,change!$D$17))</f>
        <v>0</v>
      </c>
      <c r="L242" s="232">
        <f t="shared" si="11"/>
        <v>0</v>
      </c>
      <c r="M242" s="35"/>
      <c r="N242" s="35"/>
      <c r="O242" s="35"/>
      <c r="P242" s="35"/>
      <c r="Q242" s="35"/>
      <c r="R242" s="35"/>
    </row>
    <row r="243" spans="1:18">
      <c r="A243" s="219">
        <v>220</v>
      </c>
      <c r="B243" s="260"/>
      <c r="C243" s="261"/>
      <c r="D243" s="262"/>
      <c r="E243" s="263"/>
      <c r="F243" s="263"/>
      <c r="G243" s="264"/>
      <c r="H243" s="150" t="str">
        <f t="shared" si="9"/>
        <v/>
      </c>
      <c r="I243" s="231">
        <f>IF(ISBLANK(G243),0,IF(H243=CURRENCY,(IF(ISERROR(change!L$17),0,change!L$17)),0))</f>
        <v>0</v>
      </c>
      <c r="J243" s="230">
        <f t="shared" si="10"/>
        <v>0</v>
      </c>
      <c r="K243" s="231">
        <f>IF(ISBLANK(G243),IF((J243=0),0,IF(ISERROR(change!$D$17),0,change!$D$17)),IF(ISERROR(change!$D$17),0,change!$D$17))</f>
        <v>0</v>
      </c>
      <c r="L243" s="232">
        <f t="shared" si="11"/>
        <v>0</v>
      </c>
      <c r="M243" s="35"/>
      <c r="N243" s="35"/>
      <c r="O243" s="35"/>
      <c r="P243" s="35"/>
      <c r="Q243" s="35"/>
      <c r="R243" s="35"/>
    </row>
    <row r="244" spans="1:18">
      <c r="A244" s="219">
        <v>221</v>
      </c>
      <c r="B244" s="260"/>
      <c r="C244" s="261"/>
      <c r="D244" s="262"/>
      <c r="E244" s="263"/>
      <c r="F244" s="263"/>
      <c r="G244" s="264"/>
      <c r="H244" s="150" t="str">
        <f t="shared" si="9"/>
        <v/>
      </c>
      <c r="I244" s="231">
        <f>IF(ISBLANK(G244),0,IF(H244=CURRENCY,(IF(ISERROR(change!L$17),0,change!L$17)),0))</f>
        <v>0</v>
      </c>
      <c r="J244" s="230">
        <f t="shared" si="10"/>
        <v>0</v>
      </c>
      <c r="K244" s="231">
        <f>IF(ISBLANK(G244),IF((J244=0),0,IF(ISERROR(change!$D$17),0,change!$D$17)),IF(ISERROR(change!$D$17),0,change!$D$17))</f>
        <v>0</v>
      </c>
      <c r="L244" s="232">
        <f t="shared" si="11"/>
        <v>0</v>
      </c>
      <c r="M244" s="35"/>
      <c r="N244" s="35"/>
      <c r="O244" s="35"/>
      <c r="P244" s="35"/>
      <c r="Q244" s="35"/>
      <c r="R244" s="35"/>
    </row>
    <row r="245" spans="1:18">
      <c r="A245" s="219">
        <v>222</v>
      </c>
      <c r="B245" s="260"/>
      <c r="C245" s="261"/>
      <c r="D245" s="262"/>
      <c r="E245" s="263"/>
      <c r="F245" s="263"/>
      <c r="G245" s="264"/>
      <c r="H245" s="150" t="str">
        <f t="shared" si="9"/>
        <v/>
      </c>
      <c r="I245" s="231">
        <f>IF(ISBLANK(G245),0,IF(H245=CURRENCY,(IF(ISERROR(change!L$17),0,change!L$17)),0))</f>
        <v>0</v>
      </c>
      <c r="J245" s="230">
        <f t="shared" si="10"/>
        <v>0</v>
      </c>
      <c r="K245" s="231">
        <f>IF(ISBLANK(G245),IF((J245=0),0,IF(ISERROR(change!$D$17),0,change!$D$17)),IF(ISERROR(change!$D$17),0,change!$D$17))</f>
        <v>0</v>
      </c>
      <c r="L245" s="232">
        <f t="shared" si="11"/>
        <v>0</v>
      </c>
      <c r="M245" s="35"/>
      <c r="N245" s="35"/>
      <c r="O245" s="35"/>
      <c r="P245" s="35"/>
      <c r="Q245" s="35"/>
      <c r="R245" s="35"/>
    </row>
    <row r="246" spans="1:18">
      <c r="A246" s="219">
        <v>223</v>
      </c>
      <c r="B246" s="260"/>
      <c r="C246" s="261"/>
      <c r="D246" s="262"/>
      <c r="E246" s="263"/>
      <c r="F246" s="263"/>
      <c r="G246" s="264"/>
      <c r="H246" s="150" t="str">
        <f t="shared" si="9"/>
        <v/>
      </c>
      <c r="I246" s="231">
        <f>IF(ISBLANK(G246),0,IF(H246=CURRENCY,(IF(ISERROR(change!L$17),0,change!L$17)),0))</f>
        <v>0</v>
      </c>
      <c r="J246" s="230">
        <f t="shared" si="10"/>
        <v>0</v>
      </c>
      <c r="K246" s="231">
        <f>IF(ISBLANK(G246),IF((J246=0),0,IF(ISERROR(change!$D$17),0,change!$D$17)),IF(ISERROR(change!$D$17),0,change!$D$17))</f>
        <v>0</v>
      </c>
      <c r="L246" s="232">
        <f t="shared" si="11"/>
        <v>0</v>
      </c>
      <c r="M246" s="35"/>
      <c r="N246" s="35"/>
      <c r="O246" s="35"/>
      <c r="P246" s="35"/>
      <c r="Q246" s="35"/>
      <c r="R246" s="35"/>
    </row>
    <row r="247" spans="1:18">
      <c r="A247" s="219">
        <v>224</v>
      </c>
      <c r="B247" s="260"/>
      <c r="C247" s="261"/>
      <c r="D247" s="262"/>
      <c r="E247" s="263"/>
      <c r="F247" s="263"/>
      <c r="G247" s="264"/>
      <c r="H247" s="150" t="str">
        <f t="shared" si="9"/>
        <v/>
      </c>
      <c r="I247" s="231">
        <f>IF(ISBLANK(G247),0,IF(H247=CURRENCY,(IF(ISERROR(change!L$17),0,change!L$17)),0))</f>
        <v>0</v>
      </c>
      <c r="J247" s="230">
        <f t="shared" si="10"/>
        <v>0</v>
      </c>
      <c r="K247" s="231">
        <f>IF(ISBLANK(G247),IF((J247=0),0,IF(ISERROR(change!$D$17),0,change!$D$17)),IF(ISERROR(change!$D$17),0,change!$D$17))</f>
        <v>0</v>
      </c>
      <c r="L247" s="232">
        <f t="shared" si="11"/>
        <v>0</v>
      </c>
      <c r="M247" s="35"/>
      <c r="N247" s="35"/>
      <c r="O247" s="35"/>
      <c r="P247" s="35"/>
      <c r="Q247" s="35"/>
      <c r="R247" s="35"/>
    </row>
    <row r="248" spans="1:18">
      <c r="A248" s="219">
        <v>225</v>
      </c>
      <c r="B248" s="260"/>
      <c r="C248" s="261"/>
      <c r="D248" s="262"/>
      <c r="E248" s="263"/>
      <c r="F248" s="263"/>
      <c r="G248" s="264"/>
      <c r="H248" s="150" t="str">
        <f t="shared" si="9"/>
        <v/>
      </c>
      <c r="I248" s="231">
        <f>IF(ISBLANK(G248),0,IF(H248=CURRENCY,(IF(ISERROR(change!L$17),0,change!L$17)),0))</f>
        <v>0</v>
      </c>
      <c r="J248" s="230">
        <f t="shared" si="10"/>
        <v>0</v>
      </c>
      <c r="K248" s="231">
        <f>IF(ISBLANK(G248),IF((J248=0),0,IF(ISERROR(change!$D$17),0,change!$D$17)),IF(ISERROR(change!$D$17),0,change!$D$17))</f>
        <v>0</v>
      </c>
      <c r="L248" s="232">
        <f t="shared" si="11"/>
        <v>0</v>
      </c>
      <c r="M248" s="35"/>
      <c r="N248" s="35"/>
      <c r="O248" s="35"/>
      <c r="P248" s="35"/>
      <c r="Q248" s="35"/>
      <c r="R248" s="35"/>
    </row>
    <row r="249" spans="1:18">
      <c r="A249" s="219">
        <v>226</v>
      </c>
      <c r="B249" s="260"/>
      <c r="C249" s="261"/>
      <c r="D249" s="262"/>
      <c r="E249" s="263"/>
      <c r="F249" s="263"/>
      <c r="G249" s="264"/>
      <c r="H249" s="150" t="str">
        <f t="shared" si="9"/>
        <v/>
      </c>
      <c r="I249" s="231">
        <f>IF(ISBLANK(G249),0,IF(H249=CURRENCY,(IF(ISERROR(change!L$17),0,change!L$17)),0))</f>
        <v>0</v>
      </c>
      <c r="J249" s="230">
        <f t="shared" si="10"/>
        <v>0</v>
      </c>
      <c r="K249" s="231">
        <f>IF(ISBLANK(G249),IF((J249=0),0,IF(ISERROR(change!$D$17),0,change!$D$17)),IF(ISERROR(change!$D$17),0,change!$D$17))</f>
        <v>0</v>
      </c>
      <c r="L249" s="232">
        <f t="shared" si="11"/>
        <v>0</v>
      </c>
      <c r="M249" s="35"/>
      <c r="N249" s="35"/>
      <c r="O249" s="35"/>
      <c r="P249" s="35"/>
      <c r="Q249" s="35"/>
      <c r="R249" s="35"/>
    </row>
    <row r="250" spans="1:18">
      <c r="A250" s="219">
        <v>227</v>
      </c>
      <c r="B250" s="260"/>
      <c r="C250" s="261"/>
      <c r="D250" s="262"/>
      <c r="E250" s="263"/>
      <c r="F250" s="263"/>
      <c r="G250" s="264"/>
      <c r="H250" s="150" t="str">
        <f t="shared" si="9"/>
        <v/>
      </c>
      <c r="I250" s="231">
        <f>IF(ISBLANK(G250),0,IF(H250=CURRENCY,(IF(ISERROR(change!L$17),0,change!L$17)),0))</f>
        <v>0</v>
      </c>
      <c r="J250" s="230">
        <f t="shared" si="10"/>
        <v>0</v>
      </c>
      <c r="K250" s="231">
        <f>IF(ISBLANK(G250),IF((J250=0),0,IF(ISERROR(change!$D$17),0,change!$D$17)),IF(ISERROR(change!$D$17),0,change!$D$17))</f>
        <v>0</v>
      </c>
      <c r="L250" s="232">
        <f t="shared" si="11"/>
        <v>0</v>
      </c>
      <c r="M250" s="35"/>
      <c r="N250" s="35"/>
      <c r="O250" s="35"/>
      <c r="P250" s="35"/>
      <c r="Q250" s="35"/>
      <c r="R250" s="35"/>
    </row>
    <row r="251" spans="1:18">
      <c r="A251" s="219">
        <v>228</v>
      </c>
      <c r="B251" s="260"/>
      <c r="C251" s="261"/>
      <c r="D251" s="262"/>
      <c r="E251" s="263"/>
      <c r="F251" s="263"/>
      <c r="G251" s="264"/>
      <c r="H251" s="150" t="str">
        <f t="shared" si="9"/>
        <v/>
      </c>
      <c r="I251" s="231">
        <f>IF(ISBLANK(G251),0,IF(H251=CURRENCY,(IF(ISERROR(change!L$17),0,change!L$17)),0))</f>
        <v>0</v>
      </c>
      <c r="J251" s="230">
        <f t="shared" si="10"/>
        <v>0</v>
      </c>
      <c r="K251" s="231">
        <f>IF(ISBLANK(G251),IF((J251=0),0,IF(ISERROR(change!$D$17),0,change!$D$17)),IF(ISERROR(change!$D$17),0,change!$D$17))</f>
        <v>0</v>
      </c>
      <c r="L251" s="232">
        <f t="shared" si="11"/>
        <v>0</v>
      </c>
      <c r="M251" s="35"/>
      <c r="N251" s="35"/>
      <c r="O251" s="35"/>
      <c r="P251" s="35"/>
      <c r="Q251" s="35"/>
      <c r="R251" s="35"/>
    </row>
    <row r="252" spans="1:18">
      <c r="A252" s="219">
        <v>229</v>
      </c>
      <c r="B252" s="260"/>
      <c r="C252" s="261"/>
      <c r="D252" s="262"/>
      <c r="E252" s="263"/>
      <c r="F252" s="263"/>
      <c r="G252" s="264"/>
      <c r="H252" s="150" t="str">
        <f t="shared" si="9"/>
        <v/>
      </c>
      <c r="I252" s="231">
        <f>IF(ISBLANK(G252),0,IF(H252=CURRENCY,(IF(ISERROR(change!L$17),0,change!L$17)),0))</f>
        <v>0</v>
      </c>
      <c r="J252" s="230">
        <f t="shared" si="10"/>
        <v>0</v>
      </c>
      <c r="K252" s="231">
        <f>IF(ISBLANK(G252),IF((J252=0),0,IF(ISERROR(change!$D$17),0,change!$D$17)),IF(ISERROR(change!$D$17),0,change!$D$17))</f>
        <v>0</v>
      </c>
      <c r="L252" s="232">
        <f t="shared" si="11"/>
        <v>0</v>
      </c>
      <c r="M252" s="35"/>
      <c r="N252" s="35"/>
      <c r="O252" s="35"/>
      <c r="P252" s="35"/>
      <c r="Q252" s="35"/>
      <c r="R252" s="35"/>
    </row>
    <row r="253" spans="1:18">
      <c r="A253" s="219">
        <v>230</v>
      </c>
      <c r="B253" s="260"/>
      <c r="C253" s="261"/>
      <c r="D253" s="262"/>
      <c r="E253" s="263"/>
      <c r="F253" s="263"/>
      <c r="G253" s="264"/>
      <c r="H253" s="150" t="str">
        <f t="shared" si="9"/>
        <v/>
      </c>
      <c r="I253" s="231">
        <f>IF(ISBLANK(G253),0,IF(H253=CURRENCY,(IF(ISERROR(change!L$17),0,change!L$17)),0))</f>
        <v>0</v>
      </c>
      <c r="J253" s="230">
        <f t="shared" si="10"/>
        <v>0</v>
      </c>
      <c r="K253" s="231">
        <f>IF(ISBLANK(G253),IF((J253=0),0,IF(ISERROR(change!$D$17),0,change!$D$17)),IF(ISERROR(change!$D$17),0,change!$D$17))</f>
        <v>0</v>
      </c>
      <c r="L253" s="232">
        <f t="shared" si="11"/>
        <v>0</v>
      </c>
      <c r="M253" s="35"/>
      <c r="N253" s="35"/>
      <c r="O253" s="35"/>
      <c r="P253" s="35"/>
      <c r="Q253" s="35"/>
      <c r="R253" s="35"/>
    </row>
    <row r="254" spans="1:18">
      <c r="A254" s="219">
        <v>231</v>
      </c>
      <c r="B254" s="260"/>
      <c r="C254" s="261"/>
      <c r="D254" s="262"/>
      <c r="E254" s="263"/>
      <c r="F254" s="263"/>
      <c r="G254" s="264"/>
      <c r="H254" s="150" t="str">
        <f t="shared" si="9"/>
        <v/>
      </c>
      <c r="I254" s="231">
        <f>IF(ISBLANK(G254),0,IF(H254=CURRENCY,(IF(ISERROR(change!L$17),0,change!L$17)),0))</f>
        <v>0</v>
      </c>
      <c r="J254" s="230">
        <f t="shared" si="10"/>
        <v>0</v>
      </c>
      <c r="K254" s="231">
        <f>IF(ISBLANK(G254),IF((J254=0),0,IF(ISERROR(change!$D$17),0,change!$D$17)),IF(ISERROR(change!$D$17),0,change!$D$17))</f>
        <v>0</v>
      </c>
      <c r="L254" s="232">
        <f t="shared" si="11"/>
        <v>0</v>
      </c>
      <c r="M254" s="35"/>
      <c r="N254" s="35"/>
      <c r="O254" s="35"/>
      <c r="P254" s="35"/>
      <c r="Q254" s="35"/>
      <c r="R254" s="35"/>
    </row>
    <row r="255" spans="1:18">
      <c r="A255" s="219">
        <v>232</v>
      </c>
      <c r="B255" s="260"/>
      <c r="C255" s="261"/>
      <c r="D255" s="262"/>
      <c r="E255" s="263"/>
      <c r="F255" s="263"/>
      <c r="G255" s="264"/>
      <c r="H255" s="150" t="str">
        <f t="shared" si="9"/>
        <v/>
      </c>
      <c r="I255" s="231">
        <f>IF(ISBLANK(G255),0,IF(H255=CURRENCY,(IF(ISERROR(change!L$17),0,change!L$17)),0))</f>
        <v>0</v>
      </c>
      <c r="J255" s="230">
        <f t="shared" si="10"/>
        <v>0</v>
      </c>
      <c r="K255" s="231">
        <f>IF(ISBLANK(G255),IF((J255=0),0,IF(ISERROR(change!$D$17),0,change!$D$17)),IF(ISERROR(change!$D$17),0,change!$D$17))</f>
        <v>0</v>
      </c>
      <c r="L255" s="232">
        <f t="shared" si="11"/>
        <v>0</v>
      </c>
      <c r="M255" s="35"/>
      <c r="N255" s="35"/>
      <c r="O255" s="35"/>
      <c r="P255" s="35"/>
      <c r="Q255" s="35"/>
      <c r="R255" s="35"/>
    </row>
    <row r="256" spans="1:18">
      <c r="A256" s="219">
        <v>233</v>
      </c>
      <c r="B256" s="260"/>
      <c r="C256" s="261"/>
      <c r="D256" s="262"/>
      <c r="E256" s="263"/>
      <c r="F256" s="263"/>
      <c r="G256" s="264"/>
      <c r="H256" s="150" t="str">
        <f t="shared" si="9"/>
        <v/>
      </c>
      <c r="I256" s="231">
        <f>IF(ISBLANK(G256),0,IF(H256=CURRENCY,(IF(ISERROR(change!L$17),0,change!L$17)),0))</f>
        <v>0</v>
      </c>
      <c r="J256" s="230">
        <f t="shared" si="10"/>
        <v>0</v>
      </c>
      <c r="K256" s="231">
        <f>IF(ISBLANK(G256),IF((J256=0),0,IF(ISERROR(change!$D$17),0,change!$D$17)),IF(ISERROR(change!$D$17),0,change!$D$17))</f>
        <v>0</v>
      </c>
      <c r="L256" s="232">
        <f t="shared" si="11"/>
        <v>0</v>
      </c>
      <c r="M256" s="35"/>
      <c r="N256" s="35"/>
      <c r="O256" s="35"/>
      <c r="P256" s="35"/>
      <c r="Q256" s="35"/>
      <c r="R256" s="35"/>
    </row>
    <row r="257" spans="1:18">
      <c r="A257" s="219">
        <v>234</v>
      </c>
      <c r="B257" s="260"/>
      <c r="C257" s="261"/>
      <c r="D257" s="262"/>
      <c r="E257" s="263"/>
      <c r="F257" s="263"/>
      <c r="G257" s="264"/>
      <c r="H257" s="150" t="str">
        <f t="shared" si="9"/>
        <v/>
      </c>
      <c r="I257" s="231">
        <f>IF(ISBLANK(G257),0,IF(H257=CURRENCY,(IF(ISERROR(change!L$17),0,change!L$17)),0))</f>
        <v>0</v>
      </c>
      <c r="J257" s="230">
        <f t="shared" si="10"/>
        <v>0</v>
      </c>
      <c r="K257" s="231">
        <f>IF(ISBLANK(G257),IF((J257=0),0,IF(ISERROR(change!$D$17),0,change!$D$17)),IF(ISERROR(change!$D$17),0,change!$D$17))</f>
        <v>0</v>
      </c>
      <c r="L257" s="232">
        <f t="shared" si="11"/>
        <v>0</v>
      </c>
      <c r="M257" s="35"/>
      <c r="N257" s="35"/>
      <c r="O257" s="35"/>
      <c r="P257" s="35"/>
      <c r="Q257" s="35"/>
      <c r="R257" s="35"/>
    </row>
    <row r="258" spans="1:18">
      <c r="A258" s="219">
        <v>235</v>
      </c>
      <c r="B258" s="260"/>
      <c r="C258" s="261"/>
      <c r="D258" s="262"/>
      <c r="E258" s="263"/>
      <c r="F258" s="263"/>
      <c r="G258" s="264"/>
      <c r="H258" s="150" t="str">
        <f t="shared" si="9"/>
        <v/>
      </c>
      <c r="I258" s="231">
        <f>IF(ISBLANK(G258),0,IF(H258=CURRENCY,(IF(ISERROR(change!L$17),0,change!L$17)),0))</f>
        <v>0</v>
      </c>
      <c r="J258" s="230">
        <f t="shared" si="10"/>
        <v>0</v>
      </c>
      <c r="K258" s="231">
        <f>IF(ISBLANK(G258),IF((J258=0),0,IF(ISERROR(change!$D$17),0,change!$D$17)),IF(ISERROR(change!$D$17),0,change!$D$17))</f>
        <v>0</v>
      </c>
      <c r="L258" s="232">
        <f t="shared" si="11"/>
        <v>0</v>
      </c>
      <c r="M258" s="35"/>
      <c r="N258" s="35"/>
      <c r="O258" s="35"/>
      <c r="P258" s="35"/>
      <c r="Q258" s="35"/>
      <c r="R258" s="35"/>
    </row>
    <row r="259" spans="1:18">
      <c r="A259" s="219">
        <v>236</v>
      </c>
      <c r="B259" s="260"/>
      <c r="C259" s="261"/>
      <c r="D259" s="262"/>
      <c r="E259" s="263"/>
      <c r="F259" s="263"/>
      <c r="G259" s="264"/>
      <c r="H259" s="150" t="str">
        <f t="shared" si="9"/>
        <v/>
      </c>
      <c r="I259" s="231">
        <f>IF(ISBLANK(G259),0,IF(H259=CURRENCY,(IF(ISERROR(change!L$17),0,change!L$17)),0))</f>
        <v>0</v>
      </c>
      <c r="J259" s="230">
        <f t="shared" si="10"/>
        <v>0</v>
      </c>
      <c r="K259" s="231">
        <f>IF(ISBLANK(G259),IF((J259=0),0,IF(ISERROR(change!$D$17),0,change!$D$17)),IF(ISERROR(change!$D$17),0,change!$D$17))</f>
        <v>0</v>
      </c>
      <c r="L259" s="232">
        <f t="shared" si="11"/>
        <v>0</v>
      </c>
      <c r="M259" s="35"/>
      <c r="N259" s="35"/>
      <c r="O259" s="35"/>
      <c r="P259" s="35"/>
      <c r="Q259" s="35"/>
      <c r="R259" s="35"/>
    </row>
    <row r="260" spans="1:18">
      <c r="A260" s="219">
        <v>237</v>
      </c>
      <c r="B260" s="260"/>
      <c r="C260" s="261"/>
      <c r="D260" s="262"/>
      <c r="E260" s="263"/>
      <c r="F260" s="263"/>
      <c r="G260" s="264"/>
      <c r="H260" s="150" t="str">
        <f t="shared" si="9"/>
        <v/>
      </c>
      <c r="I260" s="231">
        <f>IF(ISBLANK(G260),0,IF(H260=CURRENCY,(IF(ISERROR(change!L$17),0,change!L$17)),0))</f>
        <v>0</v>
      </c>
      <c r="J260" s="230">
        <f t="shared" si="10"/>
        <v>0</v>
      </c>
      <c r="K260" s="231">
        <f>IF(ISBLANK(G260),IF((J260=0),0,IF(ISERROR(change!$D$17),0,change!$D$17)),IF(ISERROR(change!$D$17),0,change!$D$17))</f>
        <v>0</v>
      </c>
      <c r="L260" s="232">
        <f t="shared" si="11"/>
        <v>0</v>
      </c>
      <c r="M260" s="35"/>
      <c r="N260" s="35"/>
      <c r="O260" s="35"/>
      <c r="P260" s="35"/>
      <c r="Q260" s="35"/>
      <c r="R260" s="35"/>
    </row>
    <row r="261" spans="1:18">
      <c r="A261" s="219">
        <v>238</v>
      </c>
      <c r="B261" s="260"/>
      <c r="C261" s="261"/>
      <c r="D261" s="262"/>
      <c r="E261" s="263"/>
      <c r="F261" s="263"/>
      <c r="G261" s="264"/>
      <c r="H261" s="150" t="str">
        <f t="shared" si="9"/>
        <v/>
      </c>
      <c r="I261" s="231">
        <f>IF(ISBLANK(G261),0,IF(H261=CURRENCY,(IF(ISERROR(change!L$17),0,change!L$17)),0))</f>
        <v>0</v>
      </c>
      <c r="J261" s="230">
        <f t="shared" si="10"/>
        <v>0</v>
      </c>
      <c r="K261" s="231">
        <f>IF(ISBLANK(G261),IF((J261=0),0,IF(ISERROR(change!$D$17),0,change!$D$17)),IF(ISERROR(change!$D$17),0,change!$D$17))</f>
        <v>0</v>
      </c>
      <c r="L261" s="232">
        <f t="shared" si="11"/>
        <v>0</v>
      </c>
      <c r="M261" s="35"/>
      <c r="N261" s="35"/>
      <c r="O261" s="35"/>
      <c r="P261" s="35"/>
      <c r="Q261" s="35"/>
      <c r="R261" s="35"/>
    </row>
    <row r="262" spans="1:18">
      <c r="A262" s="219">
        <v>239</v>
      </c>
      <c r="B262" s="260"/>
      <c r="C262" s="261"/>
      <c r="D262" s="262"/>
      <c r="E262" s="263"/>
      <c r="F262" s="263"/>
      <c r="G262" s="264"/>
      <c r="H262" s="150" t="str">
        <f t="shared" si="9"/>
        <v/>
      </c>
      <c r="I262" s="231">
        <f>IF(ISBLANK(G262),0,IF(H262=CURRENCY,(IF(ISERROR(change!L$17),0,change!L$17)),0))</f>
        <v>0</v>
      </c>
      <c r="J262" s="230">
        <f t="shared" si="10"/>
        <v>0</v>
      </c>
      <c r="K262" s="231">
        <f>IF(ISBLANK(G262),IF((J262=0),0,IF(ISERROR(change!$D$17),0,change!$D$17)),IF(ISERROR(change!$D$17),0,change!$D$17))</f>
        <v>0</v>
      </c>
      <c r="L262" s="232">
        <f t="shared" si="11"/>
        <v>0</v>
      </c>
      <c r="M262" s="35"/>
      <c r="N262" s="35"/>
      <c r="O262" s="35"/>
      <c r="P262" s="35"/>
      <c r="Q262" s="35"/>
      <c r="R262" s="35"/>
    </row>
    <row r="263" spans="1:18">
      <c r="A263" s="219">
        <v>240</v>
      </c>
      <c r="B263" s="260"/>
      <c r="C263" s="261"/>
      <c r="D263" s="262"/>
      <c r="E263" s="263"/>
      <c r="F263" s="263"/>
      <c r="G263" s="264"/>
      <c r="H263" s="150" t="str">
        <f t="shared" si="9"/>
        <v/>
      </c>
      <c r="I263" s="231">
        <f>IF(ISBLANK(G263),0,IF(H263=CURRENCY,(IF(ISERROR(change!L$17),0,change!L$17)),0))</f>
        <v>0</v>
      </c>
      <c r="J263" s="230">
        <f t="shared" si="10"/>
        <v>0</v>
      </c>
      <c r="K263" s="231">
        <f>IF(ISBLANK(G263),IF((J263=0),0,IF(ISERROR(change!$D$17),0,change!$D$17)),IF(ISERROR(change!$D$17),0,change!$D$17))</f>
        <v>0</v>
      </c>
      <c r="L263" s="232">
        <f t="shared" si="11"/>
        <v>0</v>
      </c>
      <c r="M263" s="35"/>
      <c r="N263" s="35"/>
      <c r="O263" s="35"/>
      <c r="P263" s="35"/>
      <c r="Q263" s="35"/>
      <c r="R263" s="35"/>
    </row>
    <row r="264" spans="1:18">
      <c r="A264" s="219">
        <v>241</v>
      </c>
      <c r="B264" s="260"/>
      <c r="C264" s="261"/>
      <c r="D264" s="262"/>
      <c r="E264" s="263"/>
      <c r="F264" s="263"/>
      <c r="G264" s="264"/>
      <c r="H264" s="150" t="str">
        <f t="shared" si="9"/>
        <v/>
      </c>
      <c r="I264" s="231">
        <f>IF(ISBLANK(G264),0,IF(H264=CURRENCY,(IF(ISERROR(change!L$17),0,change!L$17)),0))</f>
        <v>0</v>
      </c>
      <c r="J264" s="230">
        <f t="shared" si="10"/>
        <v>0</v>
      </c>
      <c r="K264" s="231">
        <f>IF(ISBLANK(G264),IF((J264=0),0,IF(ISERROR(change!$D$17),0,change!$D$17)),IF(ISERROR(change!$D$17),0,change!$D$17))</f>
        <v>0</v>
      </c>
      <c r="L264" s="232">
        <f t="shared" si="11"/>
        <v>0</v>
      </c>
      <c r="M264" s="35"/>
      <c r="N264" s="35"/>
      <c r="O264" s="35"/>
      <c r="P264" s="35"/>
      <c r="Q264" s="35"/>
      <c r="R264" s="35"/>
    </row>
    <row r="265" spans="1:18">
      <c r="A265" s="219">
        <v>242</v>
      </c>
      <c r="B265" s="260"/>
      <c r="C265" s="261"/>
      <c r="D265" s="262"/>
      <c r="E265" s="263"/>
      <c r="F265" s="263"/>
      <c r="G265" s="264"/>
      <c r="H265" s="150" t="str">
        <f t="shared" si="9"/>
        <v/>
      </c>
      <c r="I265" s="231">
        <f>IF(ISBLANK(G265),0,IF(H265=CURRENCY,(IF(ISERROR(change!L$17),0,change!L$17)),0))</f>
        <v>0</v>
      </c>
      <c r="J265" s="230">
        <f t="shared" si="10"/>
        <v>0</v>
      </c>
      <c r="K265" s="231">
        <f>IF(ISBLANK(G265),IF((J265=0),0,IF(ISERROR(change!$D$17),0,change!$D$17)),IF(ISERROR(change!$D$17),0,change!$D$17))</f>
        <v>0</v>
      </c>
      <c r="L265" s="232">
        <f t="shared" si="11"/>
        <v>0</v>
      </c>
      <c r="M265" s="35"/>
      <c r="N265" s="35"/>
      <c r="O265" s="35"/>
      <c r="P265" s="35"/>
      <c r="Q265" s="35"/>
      <c r="R265" s="35"/>
    </row>
    <row r="266" spans="1:18">
      <c r="A266" s="219">
        <v>243</v>
      </c>
      <c r="B266" s="260"/>
      <c r="C266" s="261"/>
      <c r="D266" s="262"/>
      <c r="E266" s="263"/>
      <c r="F266" s="263"/>
      <c r="G266" s="264"/>
      <c r="H266" s="150" t="str">
        <f t="shared" si="9"/>
        <v/>
      </c>
      <c r="I266" s="231">
        <f>IF(ISBLANK(G266),0,IF(H266=CURRENCY,(IF(ISERROR(change!L$17),0,change!L$17)),0))</f>
        <v>0</v>
      </c>
      <c r="J266" s="230">
        <f t="shared" si="10"/>
        <v>0</v>
      </c>
      <c r="K266" s="231">
        <f>IF(ISBLANK(G266),IF((J266=0),0,IF(ISERROR(change!$D$17),0,change!$D$17)),IF(ISERROR(change!$D$17),0,change!$D$17))</f>
        <v>0</v>
      </c>
      <c r="L266" s="232">
        <f t="shared" si="11"/>
        <v>0</v>
      </c>
      <c r="M266" s="35"/>
      <c r="N266" s="35"/>
      <c r="O266" s="35"/>
      <c r="P266" s="35"/>
      <c r="Q266" s="35"/>
      <c r="R266" s="35"/>
    </row>
    <row r="267" spans="1:18">
      <c r="A267" s="219">
        <v>244</v>
      </c>
      <c r="B267" s="260"/>
      <c r="C267" s="261"/>
      <c r="D267" s="262"/>
      <c r="E267" s="263"/>
      <c r="F267" s="263"/>
      <c r="G267" s="264"/>
      <c r="H267" s="150" t="str">
        <f t="shared" si="9"/>
        <v/>
      </c>
      <c r="I267" s="231">
        <f>IF(ISBLANK(G267),0,IF(H267=CURRENCY,(IF(ISERROR(change!L$17),0,change!L$17)),0))</f>
        <v>0</v>
      </c>
      <c r="J267" s="230">
        <f t="shared" si="10"/>
        <v>0</v>
      </c>
      <c r="K267" s="231">
        <f>IF(ISBLANK(G267),IF((J267=0),0,IF(ISERROR(change!$D$17),0,change!$D$17)),IF(ISERROR(change!$D$17),0,change!$D$17))</f>
        <v>0</v>
      </c>
      <c r="L267" s="232">
        <f t="shared" si="11"/>
        <v>0</v>
      </c>
      <c r="M267" s="35"/>
      <c r="N267" s="35"/>
      <c r="O267" s="35"/>
      <c r="P267" s="35"/>
      <c r="Q267" s="35"/>
      <c r="R267" s="35"/>
    </row>
    <row r="268" spans="1:18">
      <c r="A268" s="219">
        <v>245</v>
      </c>
      <c r="B268" s="260"/>
      <c r="C268" s="261"/>
      <c r="D268" s="262"/>
      <c r="E268" s="263"/>
      <c r="F268" s="263"/>
      <c r="G268" s="264"/>
      <c r="H268" s="150" t="str">
        <f t="shared" si="9"/>
        <v/>
      </c>
      <c r="I268" s="231">
        <f>IF(ISBLANK(G268),0,IF(H268=CURRENCY,(IF(ISERROR(change!L$17),0,change!L$17)),0))</f>
        <v>0</v>
      </c>
      <c r="J268" s="230">
        <f t="shared" si="10"/>
        <v>0</v>
      </c>
      <c r="K268" s="231">
        <f>IF(ISBLANK(G268),IF((J268=0),0,IF(ISERROR(change!$D$17),0,change!$D$17)),IF(ISERROR(change!$D$17),0,change!$D$17))</f>
        <v>0</v>
      </c>
      <c r="L268" s="232">
        <f t="shared" si="11"/>
        <v>0</v>
      </c>
      <c r="M268" s="35"/>
      <c r="N268" s="35"/>
      <c r="O268" s="35"/>
      <c r="P268" s="35"/>
      <c r="Q268" s="35"/>
      <c r="R268" s="35"/>
    </row>
    <row r="269" spans="1:18">
      <c r="A269" s="219">
        <v>246</v>
      </c>
      <c r="B269" s="260"/>
      <c r="C269" s="261"/>
      <c r="D269" s="262"/>
      <c r="E269" s="263"/>
      <c r="F269" s="263"/>
      <c r="G269" s="264"/>
      <c r="H269" s="150" t="str">
        <f t="shared" si="9"/>
        <v/>
      </c>
      <c r="I269" s="231">
        <f>IF(ISBLANK(G269),0,IF(H269=CURRENCY,(IF(ISERROR(change!L$17),0,change!L$17)),0))</f>
        <v>0</v>
      </c>
      <c r="J269" s="230">
        <f t="shared" si="10"/>
        <v>0</v>
      </c>
      <c r="K269" s="231">
        <f>IF(ISBLANK(G269),IF((J269=0),0,IF(ISERROR(change!$D$17),0,change!$D$17)),IF(ISERROR(change!$D$17),0,change!$D$17))</f>
        <v>0</v>
      </c>
      <c r="L269" s="232">
        <f t="shared" si="11"/>
        <v>0</v>
      </c>
      <c r="M269" s="35"/>
      <c r="N269" s="35"/>
      <c r="O269" s="35"/>
      <c r="P269" s="35"/>
      <c r="Q269" s="35"/>
      <c r="R269" s="35"/>
    </row>
    <row r="270" spans="1:18">
      <c r="A270" s="219">
        <v>247</v>
      </c>
      <c r="B270" s="260"/>
      <c r="C270" s="261"/>
      <c r="D270" s="262"/>
      <c r="E270" s="263"/>
      <c r="F270" s="263"/>
      <c r="G270" s="264"/>
      <c r="H270" s="150" t="str">
        <f t="shared" si="9"/>
        <v/>
      </c>
      <c r="I270" s="231">
        <f>IF(ISBLANK(G270),0,IF(H270=CURRENCY,(IF(ISERROR(change!L$17),0,change!L$17)),0))</f>
        <v>0</v>
      </c>
      <c r="J270" s="230">
        <f t="shared" si="10"/>
        <v>0</v>
      </c>
      <c r="K270" s="231">
        <f>IF(ISBLANK(G270),IF((J270=0),0,IF(ISERROR(change!$D$17),0,change!$D$17)),IF(ISERROR(change!$D$17),0,change!$D$17))</f>
        <v>0</v>
      </c>
      <c r="L270" s="232">
        <f t="shared" si="11"/>
        <v>0</v>
      </c>
      <c r="M270" s="35"/>
      <c r="N270" s="35"/>
      <c r="O270" s="35"/>
      <c r="P270" s="35"/>
      <c r="Q270" s="35"/>
      <c r="R270" s="35"/>
    </row>
    <row r="271" spans="1:18">
      <c r="A271" s="219">
        <v>248</v>
      </c>
      <c r="B271" s="260"/>
      <c r="C271" s="261"/>
      <c r="D271" s="262"/>
      <c r="E271" s="263"/>
      <c r="F271" s="263"/>
      <c r="G271" s="264"/>
      <c r="H271" s="150" t="str">
        <f t="shared" si="9"/>
        <v/>
      </c>
      <c r="I271" s="231">
        <f>IF(ISBLANK(G271),0,IF(H271=CURRENCY,(IF(ISERROR(change!L$17),0,change!L$17)),0))</f>
        <v>0</v>
      </c>
      <c r="J271" s="230">
        <f t="shared" si="10"/>
        <v>0</v>
      </c>
      <c r="K271" s="231">
        <f>IF(ISBLANK(G271),IF((J271=0),0,IF(ISERROR(change!$D$17),0,change!$D$17)),IF(ISERROR(change!$D$17),0,change!$D$17))</f>
        <v>0</v>
      </c>
      <c r="L271" s="232">
        <f t="shared" si="11"/>
        <v>0</v>
      </c>
      <c r="M271" s="35"/>
      <c r="N271" s="35"/>
      <c r="O271" s="35"/>
      <c r="P271" s="35"/>
      <c r="Q271" s="35"/>
      <c r="R271" s="35"/>
    </row>
    <row r="272" spans="1:18">
      <c r="A272" s="219">
        <v>249</v>
      </c>
      <c r="B272" s="260"/>
      <c r="C272" s="261"/>
      <c r="D272" s="262"/>
      <c r="E272" s="263"/>
      <c r="F272" s="263"/>
      <c r="G272" s="264"/>
      <c r="H272" s="150" t="str">
        <f t="shared" si="9"/>
        <v/>
      </c>
      <c r="I272" s="231">
        <f>IF(ISBLANK(G272),0,IF(H272=CURRENCY,(IF(ISERROR(change!L$17),0,change!L$17)),0))</f>
        <v>0</v>
      </c>
      <c r="J272" s="230">
        <f t="shared" si="10"/>
        <v>0</v>
      </c>
      <c r="K272" s="231">
        <f>IF(ISBLANK(G272),IF((J272=0),0,IF(ISERROR(change!$D$17),0,change!$D$17)),IF(ISERROR(change!$D$17),0,change!$D$17))</f>
        <v>0</v>
      </c>
      <c r="L272" s="232">
        <f t="shared" si="11"/>
        <v>0</v>
      </c>
      <c r="M272" s="35"/>
      <c r="N272" s="35"/>
      <c r="O272" s="35"/>
      <c r="P272" s="35"/>
      <c r="Q272" s="35"/>
      <c r="R272" s="35"/>
    </row>
    <row r="273" spans="1:18">
      <c r="A273" s="219">
        <v>250</v>
      </c>
      <c r="B273" s="260"/>
      <c r="C273" s="261"/>
      <c r="D273" s="262"/>
      <c r="E273" s="263"/>
      <c r="F273" s="263"/>
      <c r="G273" s="264"/>
      <c r="H273" s="150" t="str">
        <f t="shared" si="9"/>
        <v/>
      </c>
      <c r="I273" s="231">
        <f>IF(ISBLANK(G273),0,IF(H273=CURRENCY,(IF(ISERROR(change!L$17),0,change!L$17)),0))</f>
        <v>0</v>
      </c>
      <c r="J273" s="230">
        <f t="shared" si="10"/>
        <v>0</v>
      </c>
      <c r="K273" s="231">
        <f>IF(ISBLANK(G273),IF((J273=0),0,IF(ISERROR(change!$D$17),0,change!$D$17)),IF(ISERROR(change!$D$17),0,change!$D$17))</f>
        <v>0</v>
      </c>
      <c r="L273" s="232">
        <f t="shared" si="11"/>
        <v>0</v>
      </c>
      <c r="M273" s="35"/>
      <c r="N273" s="35"/>
      <c r="O273" s="35"/>
      <c r="P273" s="35"/>
      <c r="Q273" s="35"/>
      <c r="R273" s="35"/>
    </row>
    <row r="274" spans="1:18">
      <c r="A274" s="219">
        <v>251</v>
      </c>
      <c r="B274" s="260"/>
      <c r="C274" s="261"/>
      <c r="D274" s="262"/>
      <c r="E274" s="263"/>
      <c r="F274" s="263"/>
      <c r="G274" s="264"/>
      <c r="H274" s="150" t="str">
        <f t="shared" si="9"/>
        <v/>
      </c>
      <c r="I274" s="231">
        <f>IF(ISBLANK(G274),0,IF(H274=CURRENCY,(IF(ISERROR(change!L$17),0,change!L$17)),0))</f>
        <v>0</v>
      </c>
      <c r="J274" s="230">
        <f t="shared" si="10"/>
        <v>0</v>
      </c>
      <c r="K274" s="231">
        <f>IF(ISBLANK(G274),IF((J274=0),0,IF(ISERROR(change!$D$17),0,change!$D$17)),IF(ISERROR(change!$D$17),0,change!$D$17))</f>
        <v>0</v>
      </c>
      <c r="L274" s="232">
        <f t="shared" si="11"/>
        <v>0</v>
      </c>
      <c r="M274" s="35"/>
      <c r="N274" s="35"/>
      <c r="O274" s="35"/>
      <c r="P274" s="35"/>
      <c r="Q274" s="35"/>
      <c r="R274" s="35"/>
    </row>
    <row r="275" spans="1:18">
      <c r="A275" s="219">
        <v>252</v>
      </c>
      <c r="B275" s="260"/>
      <c r="C275" s="261"/>
      <c r="D275" s="262"/>
      <c r="E275" s="263"/>
      <c r="F275" s="263"/>
      <c r="G275" s="264"/>
      <c r="H275" s="150" t="str">
        <f t="shared" si="9"/>
        <v/>
      </c>
      <c r="I275" s="231">
        <f>IF(ISBLANK(G275),0,IF(H275=CURRENCY,(IF(ISERROR(change!L$17),0,change!L$17)),0))</f>
        <v>0</v>
      </c>
      <c r="J275" s="230">
        <f t="shared" si="10"/>
        <v>0</v>
      </c>
      <c r="K275" s="231">
        <f>IF(ISBLANK(G275),IF((J275=0),0,IF(ISERROR(change!$D$17),0,change!$D$17)),IF(ISERROR(change!$D$17),0,change!$D$17))</f>
        <v>0</v>
      </c>
      <c r="L275" s="232">
        <f t="shared" si="11"/>
        <v>0</v>
      </c>
      <c r="M275" s="35"/>
      <c r="N275" s="35"/>
      <c r="O275" s="35"/>
      <c r="P275" s="35"/>
      <c r="Q275" s="35"/>
      <c r="R275" s="35"/>
    </row>
    <row r="276" spans="1:18">
      <c r="A276" s="219">
        <v>253</v>
      </c>
      <c r="B276" s="260"/>
      <c r="C276" s="261"/>
      <c r="D276" s="262"/>
      <c r="E276" s="263"/>
      <c r="F276" s="263"/>
      <c r="G276" s="264"/>
      <c r="H276" s="150" t="str">
        <f t="shared" si="9"/>
        <v/>
      </c>
      <c r="I276" s="231">
        <f>IF(ISBLANK(G276),0,IF(H276=CURRENCY,(IF(ISERROR(change!L$17),0,change!L$17)),0))</f>
        <v>0</v>
      </c>
      <c r="J276" s="230">
        <f t="shared" si="10"/>
        <v>0</v>
      </c>
      <c r="K276" s="231">
        <f>IF(ISBLANK(G276),IF((J276=0),0,IF(ISERROR(change!$D$17),0,change!$D$17)),IF(ISERROR(change!$D$17),0,change!$D$17))</f>
        <v>0</v>
      </c>
      <c r="L276" s="232">
        <f t="shared" si="11"/>
        <v>0</v>
      </c>
      <c r="M276" s="35"/>
      <c r="N276" s="35"/>
      <c r="O276" s="35"/>
      <c r="P276" s="35"/>
      <c r="Q276" s="35"/>
      <c r="R276" s="35"/>
    </row>
    <row r="277" spans="1:18">
      <c r="A277" s="219">
        <v>254</v>
      </c>
      <c r="B277" s="260"/>
      <c r="C277" s="261"/>
      <c r="D277" s="262"/>
      <c r="E277" s="263"/>
      <c r="F277" s="263"/>
      <c r="G277" s="264"/>
      <c r="H277" s="150" t="str">
        <f t="shared" si="9"/>
        <v/>
      </c>
      <c r="I277" s="231">
        <f>IF(ISBLANK(G277),0,IF(H277=CURRENCY,(IF(ISERROR(change!L$17),0,change!L$17)),0))</f>
        <v>0</v>
      </c>
      <c r="J277" s="230">
        <f t="shared" si="10"/>
        <v>0</v>
      </c>
      <c r="K277" s="231">
        <f>IF(ISBLANK(G277),IF((J277=0),0,IF(ISERROR(change!$D$17),0,change!$D$17)),IF(ISERROR(change!$D$17),0,change!$D$17))</f>
        <v>0</v>
      </c>
      <c r="L277" s="232">
        <f t="shared" si="11"/>
        <v>0</v>
      </c>
      <c r="M277" s="35"/>
      <c r="N277" s="35"/>
      <c r="O277" s="35"/>
      <c r="P277" s="35"/>
      <c r="Q277" s="35"/>
      <c r="R277" s="35"/>
    </row>
    <row r="278" spans="1:18">
      <c r="A278" s="219">
        <v>255</v>
      </c>
      <c r="B278" s="260"/>
      <c r="C278" s="261"/>
      <c r="D278" s="262"/>
      <c r="E278" s="263"/>
      <c r="F278" s="263"/>
      <c r="G278" s="264"/>
      <c r="H278" s="150" t="str">
        <f t="shared" si="9"/>
        <v/>
      </c>
      <c r="I278" s="231">
        <f>IF(ISBLANK(G278),0,IF(H278=CURRENCY,(IF(ISERROR(change!L$17),0,change!L$17)),0))</f>
        <v>0</v>
      </c>
      <c r="J278" s="230">
        <f t="shared" si="10"/>
        <v>0</v>
      </c>
      <c r="K278" s="231">
        <f>IF(ISBLANK(G278),IF((J278=0),0,IF(ISERROR(change!$D$17),0,change!$D$17)),IF(ISERROR(change!$D$17),0,change!$D$17))</f>
        <v>0</v>
      </c>
      <c r="L278" s="232">
        <f t="shared" si="11"/>
        <v>0</v>
      </c>
      <c r="M278" s="35"/>
      <c r="N278" s="35"/>
      <c r="O278" s="35"/>
      <c r="P278" s="35"/>
      <c r="Q278" s="35"/>
      <c r="R278" s="35"/>
    </row>
    <row r="279" spans="1:18">
      <c r="A279" s="219">
        <v>256</v>
      </c>
      <c r="B279" s="260"/>
      <c r="C279" s="261"/>
      <c r="D279" s="262"/>
      <c r="E279" s="263"/>
      <c r="F279" s="263"/>
      <c r="G279" s="264"/>
      <c r="H279" s="150" t="str">
        <f t="shared" si="9"/>
        <v/>
      </c>
      <c r="I279" s="231">
        <f>IF(ISBLANK(G279),0,IF(H279=CURRENCY,(IF(ISERROR(change!L$17),0,change!L$17)),0))</f>
        <v>0</v>
      </c>
      <c r="J279" s="230">
        <f t="shared" si="10"/>
        <v>0</v>
      </c>
      <c r="K279" s="231">
        <f>IF(ISBLANK(G279),IF((J279=0),0,IF(ISERROR(change!$D$17),0,change!$D$17)),IF(ISERROR(change!$D$17),0,change!$D$17))</f>
        <v>0</v>
      </c>
      <c r="L279" s="232">
        <f t="shared" si="11"/>
        <v>0</v>
      </c>
      <c r="M279" s="35"/>
      <c r="N279" s="35"/>
      <c r="O279" s="35"/>
      <c r="P279" s="35"/>
      <c r="Q279" s="35"/>
      <c r="R279" s="35"/>
    </row>
    <row r="280" spans="1:18">
      <c r="A280" s="219">
        <v>257</v>
      </c>
      <c r="B280" s="260"/>
      <c r="C280" s="261"/>
      <c r="D280" s="262"/>
      <c r="E280" s="263"/>
      <c r="F280" s="263"/>
      <c r="G280" s="264"/>
      <c r="H280" s="150" t="str">
        <f t="shared" ref="H280:H343" si="12">IF(ISBLANK(G280),"",+CURRENCY)</f>
        <v/>
      </c>
      <c r="I280" s="231">
        <f>IF(ISBLANK(G280),0,IF(H280=CURRENCY,(IF(ISERROR(change!L$17),0,change!L$17)),0))</f>
        <v>0</v>
      </c>
      <c r="J280" s="230">
        <f t="shared" ref="J280:J343" si="13">IF(ISERROR(+G280/I280),0,+G280/I280)</f>
        <v>0</v>
      </c>
      <c r="K280" s="231">
        <f>IF(ISBLANK(G280),IF((J280=0),0,IF(ISERROR(change!$D$17),0,change!$D$17)),IF(ISERROR(change!$D$17),0,change!$D$17))</f>
        <v>0</v>
      </c>
      <c r="L280" s="232">
        <f t="shared" ref="L280:L343" si="14">IF(ISERROR(+K280*J280),0,+K280*J280)</f>
        <v>0</v>
      </c>
      <c r="M280" s="35"/>
      <c r="N280" s="35"/>
      <c r="O280" s="35"/>
      <c r="P280" s="35"/>
      <c r="Q280" s="35"/>
      <c r="R280" s="35"/>
    </row>
    <row r="281" spans="1:18">
      <c r="A281" s="219">
        <v>258</v>
      </c>
      <c r="B281" s="260"/>
      <c r="C281" s="261"/>
      <c r="D281" s="262"/>
      <c r="E281" s="263"/>
      <c r="F281" s="263"/>
      <c r="G281" s="264"/>
      <c r="H281" s="150" t="str">
        <f t="shared" si="12"/>
        <v/>
      </c>
      <c r="I281" s="231">
        <f>IF(ISBLANK(G281),0,IF(H281=CURRENCY,(IF(ISERROR(change!L$17),0,change!L$17)),0))</f>
        <v>0</v>
      </c>
      <c r="J281" s="230">
        <f t="shared" si="13"/>
        <v>0</v>
      </c>
      <c r="K281" s="231">
        <f>IF(ISBLANK(G281),IF((J281=0),0,IF(ISERROR(change!$D$17),0,change!$D$17)),IF(ISERROR(change!$D$17),0,change!$D$17))</f>
        <v>0</v>
      </c>
      <c r="L281" s="232">
        <f t="shared" si="14"/>
        <v>0</v>
      </c>
      <c r="M281" s="35"/>
      <c r="N281" s="35"/>
      <c r="O281" s="35"/>
      <c r="P281" s="35"/>
      <c r="Q281" s="35"/>
      <c r="R281" s="35"/>
    </row>
    <row r="282" spans="1:18">
      <c r="A282" s="219">
        <v>259</v>
      </c>
      <c r="B282" s="260"/>
      <c r="C282" s="261"/>
      <c r="D282" s="262"/>
      <c r="E282" s="263"/>
      <c r="F282" s="263"/>
      <c r="G282" s="264"/>
      <c r="H282" s="150" t="str">
        <f t="shared" si="12"/>
        <v/>
      </c>
      <c r="I282" s="231">
        <f>IF(ISBLANK(G282),0,IF(H282=CURRENCY,(IF(ISERROR(change!L$17),0,change!L$17)),0))</f>
        <v>0</v>
      </c>
      <c r="J282" s="230">
        <f t="shared" si="13"/>
        <v>0</v>
      </c>
      <c r="K282" s="231">
        <f>IF(ISBLANK(G282),IF((J282=0),0,IF(ISERROR(change!$D$17),0,change!$D$17)),IF(ISERROR(change!$D$17),0,change!$D$17))</f>
        <v>0</v>
      </c>
      <c r="L282" s="232">
        <f t="shared" si="14"/>
        <v>0</v>
      </c>
      <c r="M282" s="35"/>
      <c r="N282" s="35"/>
      <c r="O282" s="35"/>
      <c r="P282" s="35"/>
      <c r="Q282" s="35"/>
      <c r="R282" s="35"/>
    </row>
    <row r="283" spans="1:18">
      <c r="A283" s="219">
        <v>260</v>
      </c>
      <c r="B283" s="260"/>
      <c r="C283" s="261"/>
      <c r="D283" s="262"/>
      <c r="E283" s="263"/>
      <c r="F283" s="263"/>
      <c r="G283" s="264"/>
      <c r="H283" s="150" t="str">
        <f t="shared" si="12"/>
        <v/>
      </c>
      <c r="I283" s="231">
        <f>IF(ISBLANK(G283),0,IF(H283=CURRENCY,(IF(ISERROR(change!L$17),0,change!L$17)),0))</f>
        <v>0</v>
      </c>
      <c r="J283" s="230">
        <f t="shared" si="13"/>
        <v>0</v>
      </c>
      <c r="K283" s="231">
        <f>IF(ISBLANK(G283),IF((J283=0),0,IF(ISERROR(change!$D$17),0,change!$D$17)),IF(ISERROR(change!$D$17),0,change!$D$17))</f>
        <v>0</v>
      </c>
      <c r="L283" s="232">
        <f t="shared" si="14"/>
        <v>0</v>
      </c>
      <c r="M283" s="35"/>
      <c r="N283" s="35"/>
      <c r="O283" s="35"/>
      <c r="P283" s="35"/>
      <c r="Q283" s="35"/>
      <c r="R283" s="35"/>
    </row>
    <row r="284" spans="1:18">
      <c r="A284" s="219">
        <v>261</v>
      </c>
      <c r="B284" s="260"/>
      <c r="C284" s="261"/>
      <c r="D284" s="262"/>
      <c r="E284" s="263"/>
      <c r="F284" s="263"/>
      <c r="G284" s="264"/>
      <c r="H284" s="150" t="str">
        <f t="shared" si="12"/>
        <v/>
      </c>
      <c r="I284" s="231">
        <f>IF(ISBLANK(G284),0,IF(H284=CURRENCY,(IF(ISERROR(change!L$17),0,change!L$17)),0))</f>
        <v>0</v>
      </c>
      <c r="J284" s="230">
        <f t="shared" si="13"/>
        <v>0</v>
      </c>
      <c r="K284" s="231">
        <f>IF(ISBLANK(G284),IF((J284=0),0,IF(ISERROR(change!$D$17),0,change!$D$17)),IF(ISERROR(change!$D$17),0,change!$D$17))</f>
        <v>0</v>
      </c>
      <c r="L284" s="232">
        <f t="shared" si="14"/>
        <v>0</v>
      </c>
      <c r="M284" s="35"/>
      <c r="N284" s="35"/>
      <c r="O284" s="35"/>
      <c r="P284" s="35"/>
      <c r="Q284" s="35"/>
      <c r="R284" s="35"/>
    </row>
    <row r="285" spans="1:18">
      <c r="A285" s="219">
        <v>262</v>
      </c>
      <c r="B285" s="260"/>
      <c r="C285" s="261"/>
      <c r="D285" s="262"/>
      <c r="E285" s="263"/>
      <c r="F285" s="263"/>
      <c r="G285" s="264"/>
      <c r="H285" s="150" t="str">
        <f t="shared" si="12"/>
        <v/>
      </c>
      <c r="I285" s="231">
        <f>IF(ISBLANK(G285),0,IF(H285=CURRENCY,(IF(ISERROR(change!L$17),0,change!L$17)),0))</f>
        <v>0</v>
      </c>
      <c r="J285" s="230">
        <f t="shared" si="13"/>
        <v>0</v>
      </c>
      <c r="K285" s="231">
        <f>IF(ISBLANK(G285),IF((J285=0),0,IF(ISERROR(change!$D$17),0,change!$D$17)),IF(ISERROR(change!$D$17),0,change!$D$17))</f>
        <v>0</v>
      </c>
      <c r="L285" s="232">
        <f t="shared" si="14"/>
        <v>0</v>
      </c>
      <c r="M285" s="35"/>
      <c r="N285" s="35"/>
      <c r="O285" s="35"/>
      <c r="P285" s="35"/>
      <c r="Q285" s="35"/>
      <c r="R285" s="35"/>
    </row>
    <row r="286" spans="1:18">
      <c r="A286" s="219">
        <v>263</v>
      </c>
      <c r="B286" s="260"/>
      <c r="C286" s="261"/>
      <c r="D286" s="262"/>
      <c r="E286" s="263"/>
      <c r="F286" s="263"/>
      <c r="G286" s="264"/>
      <c r="H286" s="150" t="str">
        <f t="shared" si="12"/>
        <v/>
      </c>
      <c r="I286" s="231">
        <f>IF(ISBLANK(G286),0,IF(H286=CURRENCY,(IF(ISERROR(change!L$17),0,change!L$17)),0))</f>
        <v>0</v>
      </c>
      <c r="J286" s="230">
        <f t="shared" si="13"/>
        <v>0</v>
      </c>
      <c r="K286" s="231">
        <f>IF(ISBLANK(G286),IF((J286=0),0,IF(ISERROR(change!$D$17),0,change!$D$17)),IF(ISERROR(change!$D$17),0,change!$D$17))</f>
        <v>0</v>
      </c>
      <c r="L286" s="232">
        <f t="shared" si="14"/>
        <v>0</v>
      </c>
      <c r="M286" s="35"/>
      <c r="N286" s="35"/>
      <c r="O286" s="35"/>
      <c r="P286" s="35"/>
      <c r="Q286" s="35"/>
      <c r="R286" s="35"/>
    </row>
    <row r="287" spans="1:18">
      <c r="A287" s="219">
        <v>264</v>
      </c>
      <c r="B287" s="260"/>
      <c r="C287" s="261"/>
      <c r="D287" s="262"/>
      <c r="E287" s="263"/>
      <c r="F287" s="263"/>
      <c r="G287" s="264"/>
      <c r="H287" s="150" t="str">
        <f t="shared" si="12"/>
        <v/>
      </c>
      <c r="I287" s="231">
        <f>IF(ISBLANK(G287),0,IF(H287=CURRENCY,(IF(ISERROR(change!L$17),0,change!L$17)),0))</f>
        <v>0</v>
      </c>
      <c r="J287" s="230">
        <f t="shared" si="13"/>
        <v>0</v>
      </c>
      <c r="K287" s="231">
        <f>IF(ISBLANK(G287),IF((J287=0),0,IF(ISERROR(change!$D$17),0,change!$D$17)),IF(ISERROR(change!$D$17),0,change!$D$17))</f>
        <v>0</v>
      </c>
      <c r="L287" s="232">
        <f t="shared" si="14"/>
        <v>0</v>
      </c>
      <c r="M287" s="35"/>
      <c r="N287" s="35"/>
      <c r="O287" s="35"/>
      <c r="P287" s="35"/>
      <c r="Q287" s="35"/>
      <c r="R287" s="35"/>
    </row>
    <row r="288" spans="1:18">
      <c r="A288" s="219">
        <v>265</v>
      </c>
      <c r="B288" s="260"/>
      <c r="C288" s="261"/>
      <c r="D288" s="262"/>
      <c r="E288" s="263"/>
      <c r="F288" s="263"/>
      <c r="G288" s="264"/>
      <c r="H288" s="150" t="str">
        <f t="shared" si="12"/>
        <v/>
      </c>
      <c r="I288" s="231">
        <f>IF(ISBLANK(G288),0,IF(H288=CURRENCY,(IF(ISERROR(change!L$17),0,change!L$17)),0))</f>
        <v>0</v>
      </c>
      <c r="J288" s="230">
        <f t="shared" si="13"/>
        <v>0</v>
      </c>
      <c r="K288" s="231">
        <f>IF(ISBLANK(G288),IF((J288=0),0,IF(ISERROR(change!$D$17),0,change!$D$17)),IF(ISERROR(change!$D$17),0,change!$D$17))</f>
        <v>0</v>
      </c>
      <c r="L288" s="232">
        <f t="shared" si="14"/>
        <v>0</v>
      </c>
      <c r="M288" s="35"/>
      <c r="N288" s="35"/>
      <c r="O288" s="35"/>
      <c r="P288" s="35"/>
      <c r="Q288" s="35"/>
      <c r="R288" s="35"/>
    </row>
    <row r="289" spans="1:18">
      <c r="A289" s="219">
        <v>266</v>
      </c>
      <c r="B289" s="260"/>
      <c r="C289" s="261"/>
      <c r="D289" s="262"/>
      <c r="E289" s="263"/>
      <c r="F289" s="263"/>
      <c r="G289" s="264"/>
      <c r="H289" s="150" t="str">
        <f t="shared" si="12"/>
        <v/>
      </c>
      <c r="I289" s="231">
        <f>IF(ISBLANK(G289),0,IF(H289=CURRENCY,(IF(ISERROR(change!L$17),0,change!L$17)),0))</f>
        <v>0</v>
      </c>
      <c r="J289" s="230">
        <f t="shared" si="13"/>
        <v>0</v>
      </c>
      <c r="K289" s="231">
        <f>IF(ISBLANK(G289),IF((J289=0),0,IF(ISERROR(change!$D$17),0,change!$D$17)),IF(ISERROR(change!$D$17),0,change!$D$17))</f>
        <v>0</v>
      </c>
      <c r="L289" s="232">
        <f t="shared" si="14"/>
        <v>0</v>
      </c>
      <c r="M289" s="35"/>
      <c r="N289" s="35"/>
      <c r="O289" s="35"/>
      <c r="P289" s="35"/>
      <c r="Q289" s="35"/>
      <c r="R289" s="35"/>
    </row>
    <row r="290" spans="1:18">
      <c r="A290" s="219">
        <v>267</v>
      </c>
      <c r="B290" s="260"/>
      <c r="C290" s="261"/>
      <c r="D290" s="262"/>
      <c r="E290" s="263"/>
      <c r="F290" s="263"/>
      <c r="G290" s="264"/>
      <c r="H290" s="150" t="str">
        <f t="shared" si="12"/>
        <v/>
      </c>
      <c r="I290" s="231">
        <f>IF(ISBLANK(G290),0,IF(H290=CURRENCY,(IF(ISERROR(change!L$17),0,change!L$17)),0))</f>
        <v>0</v>
      </c>
      <c r="J290" s="230">
        <f t="shared" si="13"/>
        <v>0</v>
      </c>
      <c r="K290" s="231">
        <f>IF(ISBLANK(G290),IF((J290=0),0,IF(ISERROR(change!$D$17),0,change!$D$17)),IF(ISERROR(change!$D$17),0,change!$D$17))</f>
        <v>0</v>
      </c>
      <c r="L290" s="232">
        <f t="shared" si="14"/>
        <v>0</v>
      </c>
      <c r="M290" s="35"/>
      <c r="N290" s="35"/>
      <c r="O290" s="35"/>
      <c r="P290" s="35"/>
      <c r="Q290" s="35"/>
      <c r="R290" s="35"/>
    </row>
    <row r="291" spans="1:18">
      <c r="A291" s="219">
        <v>268</v>
      </c>
      <c r="B291" s="260"/>
      <c r="C291" s="261"/>
      <c r="D291" s="262"/>
      <c r="E291" s="263"/>
      <c r="F291" s="263"/>
      <c r="G291" s="264"/>
      <c r="H291" s="150" t="str">
        <f t="shared" si="12"/>
        <v/>
      </c>
      <c r="I291" s="231">
        <f>IF(ISBLANK(G291),0,IF(H291=CURRENCY,(IF(ISERROR(change!L$17),0,change!L$17)),0))</f>
        <v>0</v>
      </c>
      <c r="J291" s="230">
        <f t="shared" si="13"/>
        <v>0</v>
      </c>
      <c r="K291" s="231">
        <f>IF(ISBLANK(G291),IF((J291=0),0,IF(ISERROR(change!$D$17),0,change!$D$17)),IF(ISERROR(change!$D$17),0,change!$D$17))</f>
        <v>0</v>
      </c>
      <c r="L291" s="232">
        <f t="shared" si="14"/>
        <v>0</v>
      </c>
      <c r="M291" s="35"/>
      <c r="N291" s="35"/>
      <c r="O291" s="35"/>
      <c r="P291" s="35"/>
      <c r="Q291" s="35"/>
      <c r="R291" s="35"/>
    </row>
    <row r="292" spans="1:18">
      <c r="A292" s="219">
        <v>269</v>
      </c>
      <c r="B292" s="260"/>
      <c r="C292" s="261"/>
      <c r="D292" s="262"/>
      <c r="E292" s="263"/>
      <c r="F292" s="263"/>
      <c r="G292" s="264"/>
      <c r="H292" s="150" t="str">
        <f t="shared" si="12"/>
        <v/>
      </c>
      <c r="I292" s="231">
        <f>IF(ISBLANK(G292),0,IF(H292=CURRENCY,(IF(ISERROR(change!L$17),0,change!L$17)),0))</f>
        <v>0</v>
      </c>
      <c r="J292" s="230">
        <f t="shared" si="13"/>
        <v>0</v>
      </c>
      <c r="K292" s="231">
        <f>IF(ISBLANK(G292),IF((J292=0),0,IF(ISERROR(change!$D$17),0,change!$D$17)),IF(ISERROR(change!$D$17),0,change!$D$17))</f>
        <v>0</v>
      </c>
      <c r="L292" s="232">
        <f t="shared" si="14"/>
        <v>0</v>
      </c>
      <c r="M292" s="35"/>
      <c r="N292" s="35"/>
      <c r="O292" s="35"/>
      <c r="P292" s="35"/>
      <c r="Q292" s="35"/>
      <c r="R292" s="35"/>
    </row>
    <row r="293" spans="1:18">
      <c r="A293" s="219">
        <v>270</v>
      </c>
      <c r="B293" s="260"/>
      <c r="C293" s="261"/>
      <c r="D293" s="262"/>
      <c r="E293" s="263"/>
      <c r="F293" s="263"/>
      <c r="G293" s="264"/>
      <c r="H293" s="150" t="str">
        <f t="shared" si="12"/>
        <v/>
      </c>
      <c r="I293" s="231">
        <f>IF(ISBLANK(G293),0,IF(H293=CURRENCY,(IF(ISERROR(change!L$17),0,change!L$17)),0))</f>
        <v>0</v>
      </c>
      <c r="J293" s="230">
        <f t="shared" si="13"/>
        <v>0</v>
      </c>
      <c r="K293" s="231">
        <f>IF(ISBLANK(G293),IF((J293=0),0,IF(ISERROR(change!$D$17),0,change!$D$17)),IF(ISERROR(change!$D$17),0,change!$D$17))</f>
        <v>0</v>
      </c>
      <c r="L293" s="232">
        <f t="shared" si="14"/>
        <v>0</v>
      </c>
      <c r="M293" s="35"/>
      <c r="N293" s="35"/>
      <c r="O293" s="35"/>
      <c r="P293" s="35"/>
      <c r="Q293" s="35"/>
      <c r="R293" s="35"/>
    </row>
    <row r="294" spans="1:18">
      <c r="A294" s="219">
        <v>271</v>
      </c>
      <c r="B294" s="260"/>
      <c r="C294" s="261"/>
      <c r="D294" s="262"/>
      <c r="E294" s="263"/>
      <c r="F294" s="263"/>
      <c r="G294" s="264"/>
      <c r="H294" s="150" t="str">
        <f t="shared" si="12"/>
        <v/>
      </c>
      <c r="I294" s="231">
        <f>IF(ISBLANK(G294),0,IF(H294=CURRENCY,(IF(ISERROR(change!L$17),0,change!L$17)),0))</f>
        <v>0</v>
      </c>
      <c r="J294" s="230">
        <f t="shared" si="13"/>
        <v>0</v>
      </c>
      <c r="K294" s="231">
        <f>IF(ISBLANK(G294),IF((J294=0),0,IF(ISERROR(change!$D$17),0,change!$D$17)),IF(ISERROR(change!$D$17),0,change!$D$17))</f>
        <v>0</v>
      </c>
      <c r="L294" s="232">
        <f t="shared" si="14"/>
        <v>0</v>
      </c>
      <c r="M294" s="35"/>
      <c r="N294" s="35"/>
      <c r="O294" s="35"/>
      <c r="P294" s="35"/>
      <c r="Q294" s="35"/>
      <c r="R294" s="35"/>
    </row>
    <row r="295" spans="1:18">
      <c r="A295" s="219">
        <v>272</v>
      </c>
      <c r="B295" s="260"/>
      <c r="C295" s="261"/>
      <c r="D295" s="262"/>
      <c r="E295" s="263"/>
      <c r="F295" s="263"/>
      <c r="G295" s="264"/>
      <c r="H295" s="150" t="str">
        <f t="shared" si="12"/>
        <v/>
      </c>
      <c r="I295" s="231">
        <f>IF(ISBLANK(G295),0,IF(H295=CURRENCY,(IF(ISERROR(change!L$17),0,change!L$17)),0))</f>
        <v>0</v>
      </c>
      <c r="J295" s="230">
        <f t="shared" si="13"/>
        <v>0</v>
      </c>
      <c r="K295" s="231">
        <f>IF(ISBLANK(G295),IF((J295=0),0,IF(ISERROR(change!$D$17),0,change!$D$17)),IF(ISERROR(change!$D$17),0,change!$D$17))</f>
        <v>0</v>
      </c>
      <c r="L295" s="232">
        <f t="shared" si="14"/>
        <v>0</v>
      </c>
      <c r="M295" s="35"/>
      <c r="N295" s="35"/>
      <c r="O295" s="35"/>
      <c r="P295" s="35"/>
      <c r="Q295" s="35"/>
      <c r="R295" s="35"/>
    </row>
    <row r="296" spans="1:18">
      <c r="A296" s="219">
        <v>273</v>
      </c>
      <c r="B296" s="260"/>
      <c r="C296" s="261"/>
      <c r="D296" s="262"/>
      <c r="E296" s="263"/>
      <c r="F296" s="263"/>
      <c r="G296" s="264"/>
      <c r="H296" s="150" t="str">
        <f t="shared" si="12"/>
        <v/>
      </c>
      <c r="I296" s="231">
        <f>IF(ISBLANK(G296),0,IF(H296=CURRENCY,(IF(ISERROR(change!L$17),0,change!L$17)),0))</f>
        <v>0</v>
      </c>
      <c r="J296" s="230">
        <f t="shared" si="13"/>
        <v>0</v>
      </c>
      <c r="K296" s="231">
        <f>IF(ISBLANK(G296),IF((J296=0),0,IF(ISERROR(change!$D$17),0,change!$D$17)),IF(ISERROR(change!$D$17),0,change!$D$17))</f>
        <v>0</v>
      </c>
      <c r="L296" s="232">
        <f t="shared" si="14"/>
        <v>0</v>
      </c>
      <c r="M296" s="35"/>
      <c r="N296" s="35"/>
      <c r="O296" s="35"/>
      <c r="P296" s="35"/>
      <c r="Q296" s="35"/>
      <c r="R296" s="35"/>
    </row>
    <row r="297" spans="1:18">
      <c r="A297" s="219">
        <v>274</v>
      </c>
      <c r="B297" s="260"/>
      <c r="C297" s="261"/>
      <c r="D297" s="262"/>
      <c r="E297" s="263"/>
      <c r="F297" s="263"/>
      <c r="G297" s="264"/>
      <c r="H297" s="150" t="str">
        <f t="shared" si="12"/>
        <v/>
      </c>
      <c r="I297" s="231">
        <f>IF(ISBLANK(G297),0,IF(H297=CURRENCY,(IF(ISERROR(change!L$17),0,change!L$17)),0))</f>
        <v>0</v>
      </c>
      <c r="J297" s="230">
        <f t="shared" si="13"/>
        <v>0</v>
      </c>
      <c r="K297" s="231">
        <f>IF(ISBLANK(G297),IF((J297=0),0,IF(ISERROR(change!$D$17),0,change!$D$17)),IF(ISERROR(change!$D$17),0,change!$D$17))</f>
        <v>0</v>
      </c>
      <c r="L297" s="232">
        <f t="shared" si="14"/>
        <v>0</v>
      </c>
      <c r="M297" s="35"/>
      <c r="N297" s="35"/>
      <c r="O297" s="35"/>
      <c r="P297" s="35"/>
      <c r="Q297" s="35"/>
      <c r="R297" s="35"/>
    </row>
    <row r="298" spans="1:18">
      <c r="A298" s="219">
        <v>275</v>
      </c>
      <c r="B298" s="260"/>
      <c r="C298" s="261"/>
      <c r="D298" s="262"/>
      <c r="E298" s="263"/>
      <c r="F298" s="263"/>
      <c r="G298" s="264"/>
      <c r="H298" s="150" t="str">
        <f t="shared" si="12"/>
        <v/>
      </c>
      <c r="I298" s="231">
        <f>IF(ISBLANK(G298),0,IF(H298=CURRENCY,(IF(ISERROR(change!L$17),0,change!L$17)),0))</f>
        <v>0</v>
      </c>
      <c r="J298" s="230">
        <f t="shared" si="13"/>
        <v>0</v>
      </c>
      <c r="K298" s="231">
        <f>IF(ISBLANK(G298),IF((J298=0),0,IF(ISERROR(change!$D$17),0,change!$D$17)),IF(ISERROR(change!$D$17),0,change!$D$17))</f>
        <v>0</v>
      </c>
      <c r="L298" s="232">
        <f t="shared" si="14"/>
        <v>0</v>
      </c>
      <c r="M298" s="35"/>
      <c r="N298" s="35"/>
      <c r="O298" s="35"/>
      <c r="P298" s="35"/>
      <c r="Q298" s="35"/>
      <c r="R298" s="35"/>
    </row>
    <row r="299" spans="1:18">
      <c r="A299" s="219">
        <v>276</v>
      </c>
      <c r="B299" s="260"/>
      <c r="C299" s="261"/>
      <c r="D299" s="262"/>
      <c r="E299" s="263"/>
      <c r="F299" s="263"/>
      <c r="G299" s="264"/>
      <c r="H299" s="150" t="str">
        <f t="shared" si="12"/>
        <v/>
      </c>
      <c r="I299" s="231">
        <f>IF(ISBLANK(G299),0,IF(H299=CURRENCY,(IF(ISERROR(change!L$17),0,change!L$17)),0))</f>
        <v>0</v>
      </c>
      <c r="J299" s="230">
        <f t="shared" si="13"/>
        <v>0</v>
      </c>
      <c r="K299" s="231">
        <f>IF(ISBLANK(G299),IF((J299=0),0,IF(ISERROR(change!$D$17),0,change!$D$17)),IF(ISERROR(change!$D$17),0,change!$D$17))</f>
        <v>0</v>
      </c>
      <c r="L299" s="232">
        <f t="shared" si="14"/>
        <v>0</v>
      </c>
      <c r="M299" s="35"/>
      <c r="N299" s="35"/>
      <c r="O299" s="35"/>
      <c r="P299" s="35"/>
      <c r="Q299" s="35"/>
      <c r="R299" s="35"/>
    </row>
    <row r="300" spans="1:18">
      <c r="A300" s="219">
        <v>277</v>
      </c>
      <c r="B300" s="260"/>
      <c r="C300" s="261"/>
      <c r="D300" s="262"/>
      <c r="E300" s="263"/>
      <c r="F300" s="263"/>
      <c r="G300" s="264"/>
      <c r="H300" s="150" t="str">
        <f t="shared" si="12"/>
        <v/>
      </c>
      <c r="I300" s="231">
        <f>IF(ISBLANK(G300),0,IF(H300=CURRENCY,(IF(ISERROR(change!L$17),0,change!L$17)),0))</f>
        <v>0</v>
      </c>
      <c r="J300" s="230">
        <f t="shared" si="13"/>
        <v>0</v>
      </c>
      <c r="K300" s="231">
        <f>IF(ISBLANK(G300),IF((J300=0),0,IF(ISERROR(change!$D$17),0,change!$D$17)),IF(ISERROR(change!$D$17),0,change!$D$17))</f>
        <v>0</v>
      </c>
      <c r="L300" s="232">
        <f t="shared" si="14"/>
        <v>0</v>
      </c>
      <c r="M300" s="35"/>
      <c r="N300" s="35"/>
      <c r="O300" s="35"/>
      <c r="P300" s="35"/>
      <c r="Q300" s="35"/>
      <c r="R300" s="35"/>
    </row>
    <row r="301" spans="1:18">
      <c r="A301" s="219">
        <v>278</v>
      </c>
      <c r="B301" s="260"/>
      <c r="C301" s="261"/>
      <c r="D301" s="262"/>
      <c r="E301" s="263"/>
      <c r="F301" s="263"/>
      <c r="G301" s="264"/>
      <c r="H301" s="150" t="str">
        <f t="shared" si="12"/>
        <v/>
      </c>
      <c r="I301" s="231">
        <f>IF(ISBLANK(G301),0,IF(H301=CURRENCY,(IF(ISERROR(change!L$17),0,change!L$17)),0))</f>
        <v>0</v>
      </c>
      <c r="J301" s="230">
        <f t="shared" si="13"/>
        <v>0</v>
      </c>
      <c r="K301" s="231">
        <f>IF(ISBLANK(G301),IF((J301=0),0,IF(ISERROR(change!$D$17),0,change!$D$17)),IF(ISERROR(change!$D$17),0,change!$D$17))</f>
        <v>0</v>
      </c>
      <c r="L301" s="232">
        <f t="shared" si="14"/>
        <v>0</v>
      </c>
      <c r="M301" s="35"/>
      <c r="N301" s="35"/>
      <c r="O301" s="35"/>
      <c r="P301" s="35"/>
      <c r="Q301" s="35"/>
      <c r="R301" s="35"/>
    </row>
    <row r="302" spans="1:18">
      <c r="A302" s="219">
        <v>279</v>
      </c>
      <c r="B302" s="260"/>
      <c r="C302" s="261"/>
      <c r="D302" s="262"/>
      <c r="E302" s="263"/>
      <c r="F302" s="263"/>
      <c r="G302" s="264"/>
      <c r="H302" s="150" t="str">
        <f t="shared" si="12"/>
        <v/>
      </c>
      <c r="I302" s="231">
        <f>IF(ISBLANK(G302),0,IF(H302=CURRENCY,(IF(ISERROR(change!L$17),0,change!L$17)),0))</f>
        <v>0</v>
      </c>
      <c r="J302" s="230">
        <f t="shared" si="13"/>
        <v>0</v>
      </c>
      <c r="K302" s="231">
        <f>IF(ISBLANK(G302),IF((J302=0),0,IF(ISERROR(change!$D$17),0,change!$D$17)),IF(ISERROR(change!$D$17),0,change!$D$17))</f>
        <v>0</v>
      </c>
      <c r="L302" s="232">
        <f t="shared" si="14"/>
        <v>0</v>
      </c>
      <c r="M302" s="35"/>
      <c r="N302" s="35"/>
      <c r="O302" s="35"/>
      <c r="P302" s="35"/>
      <c r="Q302" s="35"/>
      <c r="R302" s="35"/>
    </row>
    <row r="303" spans="1:18">
      <c r="A303" s="219">
        <v>280</v>
      </c>
      <c r="B303" s="260"/>
      <c r="C303" s="261"/>
      <c r="D303" s="262"/>
      <c r="E303" s="263"/>
      <c r="F303" s="263"/>
      <c r="G303" s="264"/>
      <c r="H303" s="150" t="str">
        <f t="shared" si="12"/>
        <v/>
      </c>
      <c r="I303" s="231">
        <f>IF(ISBLANK(G303),0,IF(H303=CURRENCY,(IF(ISERROR(change!L$17),0,change!L$17)),0))</f>
        <v>0</v>
      </c>
      <c r="J303" s="230">
        <f t="shared" si="13"/>
        <v>0</v>
      </c>
      <c r="K303" s="231">
        <f>IF(ISBLANK(G303),IF((J303=0),0,IF(ISERROR(change!$D$17),0,change!$D$17)),IF(ISERROR(change!$D$17),0,change!$D$17))</f>
        <v>0</v>
      </c>
      <c r="L303" s="232">
        <f t="shared" si="14"/>
        <v>0</v>
      </c>
      <c r="M303" s="35"/>
      <c r="N303" s="35"/>
      <c r="O303" s="35"/>
      <c r="P303" s="35"/>
      <c r="Q303" s="35"/>
      <c r="R303" s="35"/>
    </row>
    <row r="304" spans="1:18">
      <c r="A304" s="219">
        <v>281</v>
      </c>
      <c r="B304" s="260"/>
      <c r="C304" s="261"/>
      <c r="D304" s="262"/>
      <c r="E304" s="263"/>
      <c r="F304" s="263"/>
      <c r="G304" s="264"/>
      <c r="H304" s="150" t="str">
        <f t="shared" si="12"/>
        <v/>
      </c>
      <c r="I304" s="231">
        <f>IF(ISBLANK(G304),0,IF(H304=CURRENCY,(IF(ISERROR(change!L$17),0,change!L$17)),0))</f>
        <v>0</v>
      </c>
      <c r="J304" s="230">
        <f t="shared" si="13"/>
        <v>0</v>
      </c>
      <c r="K304" s="231">
        <f>IF(ISBLANK(G304),IF((J304=0),0,IF(ISERROR(change!$D$17),0,change!$D$17)),IF(ISERROR(change!$D$17),0,change!$D$17))</f>
        <v>0</v>
      </c>
      <c r="L304" s="232">
        <f t="shared" si="14"/>
        <v>0</v>
      </c>
      <c r="M304" s="35"/>
      <c r="N304" s="35"/>
      <c r="O304" s="35"/>
      <c r="P304" s="35"/>
      <c r="Q304" s="35"/>
      <c r="R304" s="35"/>
    </row>
    <row r="305" spans="1:18">
      <c r="A305" s="219">
        <v>282</v>
      </c>
      <c r="B305" s="260"/>
      <c r="C305" s="261"/>
      <c r="D305" s="262"/>
      <c r="E305" s="263"/>
      <c r="F305" s="263"/>
      <c r="G305" s="264"/>
      <c r="H305" s="150" t="str">
        <f t="shared" si="12"/>
        <v/>
      </c>
      <c r="I305" s="231">
        <f>IF(ISBLANK(G305),0,IF(H305=CURRENCY,(IF(ISERROR(change!L$17),0,change!L$17)),0))</f>
        <v>0</v>
      </c>
      <c r="J305" s="230">
        <f t="shared" si="13"/>
        <v>0</v>
      </c>
      <c r="K305" s="231">
        <f>IF(ISBLANK(G305),IF((J305=0),0,IF(ISERROR(change!$D$17),0,change!$D$17)),IF(ISERROR(change!$D$17),0,change!$D$17))</f>
        <v>0</v>
      </c>
      <c r="L305" s="232">
        <f t="shared" si="14"/>
        <v>0</v>
      </c>
      <c r="M305" s="35"/>
      <c r="N305" s="35"/>
      <c r="O305" s="35"/>
      <c r="P305" s="35"/>
      <c r="Q305" s="35"/>
      <c r="R305" s="35"/>
    </row>
    <row r="306" spans="1:18">
      <c r="A306" s="219">
        <v>283</v>
      </c>
      <c r="B306" s="260"/>
      <c r="C306" s="261"/>
      <c r="D306" s="262"/>
      <c r="E306" s="263"/>
      <c r="F306" s="263"/>
      <c r="G306" s="264"/>
      <c r="H306" s="150" t="str">
        <f t="shared" si="12"/>
        <v/>
      </c>
      <c r="I306" s="231">
        <f>IF(ISBLANK(G306),0,IF(H306=CURRENCY,(IF(ISERROR(change!L$17),0,change!L$17)),0))</f>
        <v>0</v>
      </c>
      <c r="J306" s="230">
        <f t="shared" si="13"/>
        <v>0</v>
      </c>
      <c r="K306" s="231">
        <f>IF(ISBLANK(G306),IF((J306=0),0,IF(ISERROR(change!$D$17),0,change!$D$17)),IF(ISERROR(change!$D$17),0,change!$D$17))</f>
        <v>0</v>
      </c>
      <c r="L306" s="232">
        <f t="shared" si="14"/>
        <v>0</v>
      </c>
      <c r="M306" s="35"/>
      <c r="N306" s="35"/>
      <c r="O306" s="35"/>
      <c r="P306" s="35"/>
      <c r="Q306" s="35"/>
      <c r="R306" s="35"/>
    </row>
    <row r="307" spans="1:18">
      <c r="A307" s="219">
        <v>284</v>
      </c>
      <c r="B307" s="260"/>
      <c r="C307" s="261"/>
      <c r="D307" s="262"/>
      <c r="E307" s="263"/>
      <c r="F307" s="263"/>
      <c r="G307" s="264"/>
      <c r="H307" s="150" t="str">
        <f t="shared" si="12"/>
        <v/>
      </c>
      <c r="I307" s="231">
        <f>IF(ISBLANK(G307),0,IF(H307=CURRENCY,(IF(ISERROR(change!L$17),0,change!L$17)),0))</f>
        <v>0</v>
      </c>
      <c r="J307" s="230">
        <f t="shared" si="13"/>
        <v>0</v>
      </c>
      <c r="K307" s="231">
        <f>IF(ISBLANK(G307),IF((J307=0),0,IF(ISERROR(change!$D$17),0,change!$D$17)),IF(ISERROR(change!$D$17),0,change!$D$17))</f>
        <v>0</v>
      </c>
      <c r="L307" s="232">
        <f t="shared" si="14"/>
        <v>0</v>
      </c>
      <c r="M307" s="35"/>
      <c r="N307" s="35"/>
      <c r="O307" s="35"/>
      <c r="P307" s="35"/>
      <c r="Q307" s="35"/>
      <c r="R307" s="35"/>
    </row>
    <row r="308" spans="1:18">
      <c r="A308" s="219">
        <v>285</v>
      </c>
      <c r="B308" s="260"/>
      <c r="C308" s="261"/>
      <c r="D308" s="262"/>
      <c r="E308" s="263"/>
      <c r="F308" s="263"/>
      <c r="G308" s="264"/>
      <c r="H308" s="150" t="str">
        <f t="shared" si="12"/>
        <v/>
      </c>
      <c r="I308" s="231">
        <f>IF(ISBLANK(G308),0,IF(H308=CURRENCY,(IF(ISERROR(change!L$17),0,change!L$17)),0))</f>
        <v>0</v>
      </c>
      <c r="J308" s="230">
        <f t="shared" si="13"/>
        <v>0</v>
      </c>
      <c r="K308" s="231">
        <f>IF(ISBLANK(G308),IF((J308=0),0,IF(ISERROR(change!$D$17),0,change!$D$17)),IF(ISERROR(change!$D$17),0,change!$D$17))</f>
        <v>0</v>
      </c>
      <c r="L308" s="232">
        <f t="shared" si="14"/>
        <v>0</v>
      </c>
      <c r="M308" s="35"/>
      <c r="N308" s="35"/>
      <c r="O308" s="35"/>
      <c r="P308" s="35"/>
      <c r="Q308" s="35"/>
      <c r="R308" s="35"/>
    </row>
    <row r="309" spans="1:18">
      <c r="A309" s="219">
        <v>286</v>
      </c>
      <c r="B309" s="260"/>
      <c r="C309" s="261"/>
      <c r="D309" s="262"/>
      <c r="E309" s="263"/>
      <c r="F309" s="263"/>
      <c r="G309" s="264"/>
      <c r="H309" s="150" t="str">
        <f t="shared" si="12"/>
        <v/>
      </c>
      <c r="I309" s="231">
        <f>IF(ISBLANK(G309),0,IF(H309=CURRENCY,(IF(ISERROR(change!L$17),0,change!L$17)),0))</f>
        <v>0</v>
      </c>
      <c r="J309" s="230">
        <f t="shared" si="13"/>
        <v>0</v>
      </c>
      <c r="K309" s="231">
        <f>IF(ISBLANK(G309),IF((J309=0),0,IF(ISERROR(change!$D$17),0,change!$D$17)),IF(ISERROR(change!$D$17),0,change!$D$17))</f>
        <v>0</v>
      </c>
      <c r="L309" s="232">
        <f t="shared" si="14"/>
        <v>0</v>
      </c>
      <c r="M309" s="35"/>
      <c r="N309" s="35"/>
      <c r="O309" s="35"/>
      <c r="P309" s="35"/>
      <c r="Q309" s="35"/>
      <c r="R309" s="35"/>
    </row>
    <row r="310" spans="1:18">
      <c r="A310" s="219">
        <v>287</v>
      </c>
      <c r="B310" s="260"/>
      <c r="C310" s="261"/>
      <c r="D310" s="262"/>
      <c r="E310" s="263"/>
      <c r="F310" s="263"/>
      <c r="G310" s="264"/>
      <c r="H310" s="150" t="str">
        <f t="shared" si="12"/>
        <v/>
      </c>
      <c r="I310" s="231">
        <f>IF(ISBLANK(G310),0,IF(H310=CURRENCY,(IF(ISERROR(change!L$17),0,change!L$17)),0))</f>
        <v>0</v>
      </c>
      <c r="J310" s="230">
        <f t="shared" si="13"/>
        <v>0</v>
      </c>
      <c r="K310" s="231">
        <f>IF(ISBLANK(G310),IF((J310=0),0,IF(ISERROR(change!$D$17),0,change!$D$17)),IF(ISERROR(change!$D$17),0,change!$D$17))</f>
        <v>0</v>
      </c>
      <c r="L310" s="232">
        <f t="shared" si="14"/>
        <v>0</v>
      </c>
      <c r="M310" s="35"/>
      <c r="N310" s="35"/>
      <c r="O310" s="35"/>
      <c r="P310" s="35"/>
      <c r="Q310" s="35"/>
      <c r="R310" s="35"/>
    </row>
    <row r="311" spans="1:18">
      <c r="A311" s="219">
        <v>288</v>
      </c>
      <c r="B311" s="260"/>
      <c r="C311" s="261"/>
      <c r="D311" s="262"/>
      <c r="E311" s="263"/>
      <c r="F311" s="263"/>
      <c r="G311" s="264"/>
      <c r="H311" s="150" t="str">
        <f t="shared" si="12"/>
        <v/>
      </c>
      <c r="I311" s="231">
        <f>IF(ISBLANK(G311),0,IF(H311=CURRENCY,(IF(ISERROR(change!L$17),0,change!L$17)),0))</f>
        <v>0</v>
      </c>
      <c r="J311" s="230">
        <f t="shared" si="13"/>
        <v>0</v>
      </c>
      <c r="K311" s="231">
        <f>IF(ISBLANK(G311),IF((J311=0),0,IF(ISERROR(change!$D$17),0,change!$D$17)),IF(ISERROR(change!$D$17),0,change!$D$17))</f>
        <v>0</v>
      </c>
      <c r="L311" s="232">
        <f t="shared" si="14"/>
        <v>0</v>
      </c>
      <c r="M311" s="35"/>
      <c r="N311" s="35"/>
      <c r="O311" s="35"/>
      <c r="P311" s="35"/>
      <c r="Q311" s="35"/>
      <c r="R311" s="35"/>
    </row>
    <row r="312" spans="1:18">
      <c r="A312" s="219">
        <v>289</v>
      </c>
      <c r="B312" s="260"/>
      <c r="C312" s="261"/>
      <c r="D312" s="262"/>
      <c r="E312" s="263"/>
      <c r="F312" s="263"/>
      <c r="G312" s="264"/>
      <c r="H312" s="150" t="str">
        <f t="shared" si="12"/>
        <v/>
      </c>
      <c r="I312" s="231">
        <f>IF(ISBLANK(G312),0,IF(H312=CURRENCY,(IF(ISERROR(change!L$17),0,change!L$17)),0))</f>
        <v>0</v>
      </c>
      <c r="J312" s="230">
        <f t="shared" si="13"/>
        <v>0</v>
      </c>
      <c r="K312" s="231">
        <f>IF(ISBLANK(G312),IF((J312=0),0,IF(ISERROR(change!$D$17),0,change!$D$17)),IF(ISERROR(change!$D$17),0,change!$D$17))</f>
        <v>0</v>
      </c>
      <c r="L312" s="232">
        <f t="shared" si="14"/>
        <v>0</v>
      </c>
      <c r="M312" s="35"/>
      <c r="N312" s="35"/>
      <c r="O312" s="35"/>
      <c r="P312" s="35"/>
      <c r="Q312" s="35"/>
      <c r="R312" s="35"/>
    </row>
    <row r="313" spans="1:18">
      <c r="A313" s="219">
        <v>290</v>
      </c>
      <c r="B313" s="260"/>
      <c r="C313" s="261"/>
      <c r="D313" s="262"/>
      <c r="E313" s="263"/>
      <c r="F313" s="263"/>
      <c r="G313" s="264"/>
      <c r="H313" s="150" t="str">
        <f t="shared" si="12"/>
        <v/>
      </c>
      <c r="I313" s="231">
        <f>IF(ISBLANK(G313),0,IF(H313=CURRENCY,(IF(ISERROR(change!L$17),0,change!L$17)),0))</f>
        <v>0</v>
      </c>
      <c r="J313" s="230">
        <f t="shared" si="13"/>
        <v>0</v>
      </c>
      <c r="K313" s="231">
        <f>IF(ISBLANK(G313),IF((J313=0),0,IF(ISERROR(change!$D$17),0,change!$D$17)),IF(ISERROR(change!$D$17),0,change!$D$17))</f>
        <v>0</v>
      </c>
      <c r="L313" s="232">
        <f t="shared" si="14"/>
        <v>0</v>
      </c>
      <c r="M313" s="35"/>
      <c r="N313" s="35"/>
      <c r="O313" s="35"/>
      <c r="P313" s="35"/>
      <c r="Q313" s="35"/>
      <c r="R313" s="35"/>
    </row>
    <row r="314" spans="1:18">
      <c r="A314" s="219">
        <v>291</v>
      </c>
      <c r="B314" s="260"/>
      <c r="C314" s="261"/>
      <c r="D314" s="262"/>
      <c r="E314" s="263"/>
      <c r="F314" s="263"/>
      <c r="G314" s="264"/>
      <c r="H314" s="150" t="str">
        <f t="shared" si="12"/>
        <v/>
      </c>
      <c r="I314" s="231">
        <f>IF(ISBLANK(G314),0,IF(H314=CURRENCY,(IF(ISERROR(change!L$17),0,change!L$17)),0))</f>
        <v>0</v>
      </c>
      <c r="J314" s="230">
        <f t="shared" si="13"/>
        <v>0</v>
      </c>
      <c r="K314" s="231">
        <f>IF(ISBLANK(G314),IF((J314=0),0,IF(ISERROR(change!$D$17),0,change!$D$17)),IF(ISERROR(change!$D$17),0,change!$D$17))</f>
        <v>0</v>
      </c>
      <c r="L314" s="232">
        <f t="shared" si="14"/>
        <v>0</v>
      </c>
      <c r="M314" s="35"/>
      <c r="N314" s="35"/>
      <c r="O314" s="35"/>
      <c r="P314" s="35"/>
      <c r="Q314" s="35"/>
      <c r="R314" s="35"/>
    </row>
    <row r="315" spans="1:18">
      <c r="A315" s="219">
        <v>292</v>
      </c>
      <c r="B315" s="260"/>
      <c r="C315" s="261"/>
      <c r="D315" s="262"/>
      <c r="E315" s="263"/>
      <c r="F315" s="263"/>
      <c r="G315" s="264"/>
      <c r="H315" s="150" t="str">
        <f t="shared" si="12"/>
        <v/>
      </c>
      <c r="I315" s="231">
        <f>IF(ISBLANK(G315),0,IF(H315=CURRENCY,(IF(ISERROR(change!L$17),0,change!L$17)),0))</f>
        <v>0</v>
      </c>
      <c r="J315" s="230">
        <f t="shared" si="13"/>
        <v>0</v>
      </c>
      <c r="K315" s="231">
        <f>IF(ISBLANK(G315),IF((J315=0),0,IF(ISERROR(change!$D$17),0,change!$D$17)),IF(ISERROR(change!$D$17),0,change!$D$17))</f>
        <v>0</v>
      </c>
      <c r="L315" s="232">
        <f t="shared" si="14"/>
        <v>0</v>
      </c>
      <c r="M315" s="35"/>
      <c r="N315" s="35"/>
      <c r="O315" s="35"/>
      <c r="P315" s="35"/>
      <c r="Q315" s="35"/>
      <c r="R315" s="35"/>
    </row>
    <row r="316" spans="1:18">
      <c r="A316" s="219">
        <v>293</v>
      </c>
      <c r="B316" s="260"/>
      <c r="C316" s="261"/>
      <c r="D316" s="262"/>
      <c r="E316" s="263"/>
      <c r="F316" s="263"/>
      <c r="G316" s="264"/>
      <c r="H316" s="150" t="str">
        <f t="shared" si="12"/>
        <v/>
      </c>
      <c r="I316" s="231">
        <f>IF(ISBLANK(G316),0,IF(H316=CURRENCY,(IF(ISERROR(change!L$17),0,change!L$17)),0))</f>
        <v>0</v>
      </c>
      <c r="J316" s="230">
        <f t="shared" si="13"/>
        <v>0</v>
      </c>
      <c r="K316" s="231">
        <f>IF(ISBLANK(G316),IF((J316=0),0,IF(ISERROR(change!$D$17),0,change!$D$17)),IF(ISERROR(change!$D$17),0,change!$D$17))</f>
        <v>0</v>
      </c>
      <c r="L316" s="232">
        <f t="shared" si="14"/>
        <v>0</v>
      </c>
      <c r="M316" s="35"/>
      <c r="N316" s="35"/>
      <c r="O316" s="35"/>
      <c r="P316" s="35"/>
      <c r="Q316" s="35"/>
      <c r="R316" s="35"/>
    </row>
    <row r="317" spans="1:18">
      <c r="A317" s="219">
        <v>294</v>
      </c>
      <c r="B317" s="260"/>
      <c r="C317" s="261"/>
      <c r="D317" s="262"/>
      <c r="E317" s="263"/>
      <c r="F317" s="263"/>
      <c r="G317" s="264"/>
      <c r="H317" s="150" t="str">
        <f t="shared" si="12"/>
        <v/>
      </c>
      <c r="I317" s="231">
        <f>IF(ISBLANK(G317),0,IF(H317=CURRENCY,(IF(ISERROR(change!L$17),0,change!L$17)),0))</f>
        <v>0</v>
      </c>
      <c r="J317" s="230">
        <f t="shared" si="13"/>
        <v>0</v>
      </c>
      <c r="K317" s="231">
        <f>IF(ISBLANK(G317),IF((J317=0),0,IF(ISERROR(change!$D$17),0,change!$D$17)),IF(ISERROR(change!$D$17),0,change!$D$17))</f>
        <v>0</v>
      </c>
      <c r="L317" s="232">
        <f t="shared" si="14"/>
        <v>0</v>
      </c>
      <c r="M317" s="35"/>
      <c r="N317" s="35"/>
      <c r="O317" s="35"/>
      <c r="P317" s="35"/>
      <c r="Q317" s="35"/>
      <c r="R317" s="35"/>
    </row>
    <row r="318" spans="1:18">
      <c r="A318" s="219">
        <v>295</v>
      </c>
      <c r="B318" s="260"/>
      <c r="C318" s="261"/>
      <c r="D318" s="262"/>
      <c r="E318" s="263"/>
      <c r="F318" s="263"/>
      <c r="G318" s="264"/>
      <c r="H318" s="150" t="str">
        <f t="shared" si="12"/>
        <v/>
      </c>
      <c r="I318" s="231">
        <f>IF(ISBLANK(G318),0,IF(H318=CURRENCY,(IF(ISERROR(change!L$17),0,change!L$17)),0))</f>
        <v>0</v>
      </c>
      <c r="J318" s="230">
        <f t="shared" si="13"/>
        <v>0</v>
      </c>
      <c r="K318" s="231">
        <f>IF(ISBLANK(G318),IF((J318=0),0,IF(ISERROR(change!$D$17),0,change!$D$17)),IF(ISERROR(change!$D$17),0,change!$D$17))</f>
        <v>0</v>
      </c>
      <c r="L318" s="232">
        <f t="shared" si="14"/>
        <v>0</v>
      </c>
      <c r="M318" s="35"/>
      <c r="N318" s="35"/>
      <c r="O318" s="35"/>
      <c r="P318" s="35"/>
      <c r="Q318" s="35"/>
      <c r="R318" s="35"/>
    </row>
    <row r="319" spans="1:18">
      <c r="A319" s="219">
        <v>296</v>
      </c>
      <c r="B319" s="260"/>
      <c r="C319" s="261"/>
      <c r="D319" s="262"/>
      <c r="E319" s="263"/>
      <c r="F319" s="263"/>
      <c r="G319" s="264"/>
      <c r="H319" s="150" t="str">
        <f t="shared" si="12"/>
        <v/>
      </c>
      <c r="I319" s="231">
        <f>IF(ISBLANK(G319),0,IF(H319=CURRENCY,(IF(ISERROR(change!L$17),0,change!L$17)),0))</f>
        <v>0</v>
      </c>
      <c r="J319" s="230">
        <f t="shared" si="13"/>
        <v>0</v>
      </c>
      <c r="K319" s="231">
        <f>IF(ISBLANK(G319),IF((J319=0),0,IF(ISERROR(change!$D$17),0,change!$D$17)),IF(ISERROR(change!$D$17),0,change!$D$17))</f>
        <v>0</v>
      </c>
      <c r="L319" s="232">
        <f t="shared" si="14"/>
        <v>0</v>
      </c>
      <c r="M319" s="35"/>
      <c r="N319" s="35"/>
      <c r="O319" s="35"/>
      <c r="P319" s="35"/>
      <c r="Q319" s="35"/>
      <c r="R319" s="35"/>
    </row>
    <row r="320" spans="1:18">
      <c r="A320" s="219">
        <v>297</v>
      </c>
      <c r="B320" s="260"/>
      <c r="C320" s="261"/>
      <c r="D320" s="262"/>
      <c r="E320" s="263"/>
      <c r="F320" s="263"/>
      <c r="G320" s="264"/>
      <c r="H320" s="150" t="str">
        <f t="shared" si="12"/>
        <v/>
      </c>
      <c r="I320" s="231">
        <f>IF(ISBLANK(G320),0,IF(H320=CURRENCY,(IF(ISERROR(change!L$17),0,change!L$17)),0))</f>
        <v>0</v>
      </c>
      <c r="J320" s="230">
        <f t="shared" si="13"/>
        <v>0</v>
      </c>
      <c r="K320" s="231">
        <f>IF(ISBLANK(G320),IF((J320=0),0,IF(ISERROR(change!$D$17),0,change!$D$17)),IF(ISERROR(change!$D$17),0,change!$D$17))</f>
        <v>0</v>
      </c>
      <c r="L320" s="232">
        <f t="shared" si="14"/>
        <v>0</v>
      </c>
      <c r="M320" s="35"/>
      <c r="N320" s="35"/>
      <c r="O320" s="35"/>
      <c r="P320" s="35"/>
      <c r="Q320" s="35"/>
      <c r="R320" s="35"/>
    </row>
    <row r="321" spans="1:18">
      <c r="A321" s="219">
        <v>298</v>
      </c>
      <c r="B321" s="260"/>
      <c r="C321" s="261"/>
      <c r="D321" s="262"/>
      <c r="E321" s="263"/>
      <c r="F321" s="263"/>
      <c r="G321" s="264"/>
      <c r="H321" s="150" t="str">
        <f t="shared" si="12"/>
        <v/>
      </c>
      <c r="I321" s="231">
        <f>IF(ISBLANK(G321),0,IF(H321=CURRENCY,(IF(ISERROR(change!L$17),0,change!L$17)),0))</f>
        <v>0</v>
      </c>
      <c r="J321" s="230">
        <f t="shared" si="13"/>
        <v>0</v>
      </c>
      <c r="K321" s="231">
        <f>IF(ISBLANK(G321),IF((J321=0),0,IF(ISERROR(change!$D$17),0,change!$D$17)),IF(ISERROR(change!$D$17),0,change!$D$17))</f>
        <v>0</v>
      </c>
      <c r="L321" s="232">
        <f t="shared" si="14"/>
        <v>0</v>
      </c>
      <c r="M321" s="35"/>
      <c r="N321" s="35"/>
      <c r="O321" s="35"/>
      <c r="P321" s="35"/>
      <c r="Q321" s="35"/>
      <c r="R321" s="35"/>
    </row>
    <row r="322" spans="1:18">
      <c r="A322" s="219">
        <v>299</v>
      </c>
      <c r="B322" s="260"/>
      <c r="C322" s="261"/>
      <c r="D322" s="262"/>
      <c r="E322" s="263"/>
      <c r="F322" s="263"/>
      <c r="G322" s="264"/>
      <c r="H322" s="150" t="str">
        <f t="shared" si="12"/>
        <v/>
      </c>
      <c r="I322" s="231">
        <f>IF(ISBLANK(G322),0,IF(H322=CURRENCY,(IF(ISERROR(change!L$17),0,change!L$17)),0))</f>
        <v>0</v>
      </c>
      <c r="J322" s="230">
        <f t="shared" si="13"/>
        <v>0</v>
      </c>
      <c r="K322" s="231">
        <f>IF(ISBLANK(G322),IF((J322=0),0,IF(ISERROR(change!$D$17),0,change!$D$17)),IF(ISERROR(change!$D$17),0,change!$D$17))</f>
        <v>0</v>
      </c>
      <c r="L322" s="232">
        <f t="shared" si="14"/>
        <v>0</v>
      </c>
      <c r="M322" s="35"/>
      <c r="N322" s="35"/>
      <c r="O322" s="35"/>
      <c r="P322" s="35"/>
      <c r="Q322" s="35"/>
      <c r="R322" s="35"/>
    </row>
    <row r="323" spans="1:18">
      <c r="A323" s="219">
        <v>300</v>
      </c>
      <c r="B323" s="260"/>
      <c r="C323" s="261"/>
      <c r="D323" s="262"/>
      <c r="E323" s="263"/>
      <c r="F323" s="263"/>
      <c r="G323" s="264"/>
      <c r="H323" s="150" t="str">
        <f t="shared" si="12"/>
        <v/>
      </c>
      <c r="I323" s="231">
        <f>IF(ISBLANK(G323),0,IF(H323=CURRENCY,(IF(ISERROR(change!L$17),0,change!L$17)),0))</f>
        <v>0</v>
      </c>
      <c r="J323" s="230">
        <f t="shared" si="13"/>
        <v>0</v>
      </c>
      <c r="K323" s="231">
        <f>IF(ISBLANK(G323),IF((J323=0),0,IF(ISERROR(change!$D$17),0,change!$D$17)),IF(ISERROR(change!$D$17),0,change!$D$17))</f>
        <v>0</v>
      </c>
      <c r="L323" s="232">
        <f t="shared" si="14"/>
        <v>0</v>
      </c>
      <c r="M323" s="35"/>
      <c r="N323" s="35"/>
      <c r="O323" s="35"/>
      <c r="P323" s="35"/>
      <c r="Q323" s="35"/>
      <c r="R323" s="35"/>
    </row>
    <row r="324" spans="1:18">
      <c r="A324" s="219">
        <v>301</v>
      </c>
      <c r="B324" s="260"/>
      <c r="C324" s="261"/>
      <c r="D324" s="262"/>
      <c r="E324" s="263"/>
      <c r="F324" s="263"/>
      <c r="G324" s="264"/>
      <c r="H324" s="150" t="str">
        <f t="shared" si="12"/>
        <v/>
      </c>
      <c r="I324" s="231">
        <f>IF(ISBLANK(G324),0,IF(H324=CURRENCY,(IF(ISERROR(change!L$17),0,change!L$17)),0))</f>
        <v>0</v>
      </c>
      <c r="J324" s="230">
        <f t="shared" si="13"/>
        <v>0</v>
      </c>
      <c r="K324" s="231">
        <f>IF(ISBLANK(G324),IF((J324=0),0,IF(ISERROR(change!$D$17),0,change!$D$17)),IF(ISERROR(change!$D$17),0,change!$D$17))</f>
        <v>0</v>
      </c>
      <c r="L324" s="232">
        <f t="shared" si="14"/>
        <v>0</v>
      </c>
      <c r="M324" s="35"/>
      <c r="N324" s="35"/>
      <c r="O324" s="35"/>
      <c r="P324" s="35"/>
      <c r="Q324" s="35"/>
      <c r="R324" s="35"/>
    </row>
    <row r="325" spans="1:18">
      <c r="A325" s="219">
        <v>302</v>
      </c>
      <c r="B325" s="260"/>
      <c r="C325" s="261"/>
      <c r="D325" s="262"/>
      <c r="E325" s="263"/>
      <c r="F325" s="263"/>
      <c r="G325" s="264"/>
      <c r="H325" s="150" t="str">
        <f t="shared" si="12"/>
        <v/>
      </c>
      <c r="I325" s="231">
        <f>IF(ISBLANK(G325),0,IF(H325=CURRENCY,(IF(ISERROR(change!L$17),0,change!L$17)),0))</f>
        <v>0</v>
      </c>
      <c r="J325" s="230">
        <f t="shared" si="13"/>
        <v>0</v>
      </c>
      <c r="K325" s="231">
        <f>IF(ISBLANK(G325),IF((J325=0),0,IF(ISERROR(change!$D$17),0,change!$D$17)),IF(ISERROR(change!$D$17),0,change!$D$17))</f>
        <v>0</v>
      </c>
      <c r="L325" s="232">
        <f t="shared" si="14"/>
        <v>0</v>
      </c>
      <c r="M325" s="35"/>
      <c r="N325" s="35"/>
      <c r="O325" s="35"/>
      <c r="P325" s="35"/>
      <c r="Q325" s="35"/>
      <c r="R325" s="35"/>
    </row>
    <row r="326" spans="1:18">
      <c r="A326" s="219">
        <v>303</v>
      </c>
      <c r="B326" s="260"/>
      <c r="C326" s="261"/>
      <c r="D326" s="262"/>
      <c r="E326" s="263"/>
      <c r="F326" s="263"/>
      <c r="G326" s="264"/>
      <c r="H326" s="150" t="str">
        <f t="shared" si="12"/>
        <v/>
      </c>
      <c r="I326" s="231">
        <f>IF(ISBLANK(G326),0,IF(H326=CURRENCY,(IF(ISERROR(change!L$17),0,change!L$17)),0))</f>
        <v>0</v>
      </c>
      <c r="J326" s="230">
        <f t="shared" si="13"/>
        <v>0</v>
      </c>
      <c r="K326" s="231">
        <f>IF(ISBLANK(G326),IF((J326=0),0,IF(ISERROR(change!$D$17),0,change!$D$17)),IF(ISERROR(change!$D$17),0,change!$D$17))</f>
        <v>0</v>
      </c>
      <c r="L326" s="232">
        <f t="shared" si="14"/>
        <v>0</v>
      </c>
      <c r="M326" s="35"/>
      <c r="N326" s="35"/>
      <c r="O326" s="35"/>
      <c r="P326" s="35"/>
      <c r="Q326" s="35"/>
      <c r="R326" s="35"/>
    </row>
    <row r="327" spans="1:18">
      <c r="A327" s="219">
        <v>304</v>
      </c>
      <c r="B327" s="260"/>
      <c r="C327" s="261"/>
      <c r="D327" s="262"/>
      <c r="E327" s="263"/>
      <c r="F327" s="263"/>
      <c r="G327" s="264"/>
      <c r="H327" s="150" t="str">
        <f t="shared" si="12"/>
        <v/>
      </c>
      <c r="I327" s="231">
        <f>IF(ISBLANK(G327),0,IF(H327=CURRENCY,(IF(ISERROR(change!L$17),0,change!L$17)),0))</f>
        <v>0</v>
      </c>
      <c r="J327" s="230">
        <f t="shared" si="13"/>
        <v>0</v>
      </c>
      <c r="K327" s="231">
        <f>IF(ISBLANK(G327),IF((J327=0),0,IF(ISERROR(change!$D$17),0,change!$D$17)),IF(ISERROR(change!$D$17),0,change!$D$17))</f>
        <v>0</v>
      </c>
      <c r="L327" s="232">
        <f t="shared" si="14"/>
        <v>0</v>
      </c>
      <c r="M327" s="35"/>
      <c r="N327" s="35"/>
      <c r="O327" s="35"/>
      <c r="P327" s="35"/>
      <c r="Q327" s="35"/>
      <c r="R327" s="35"/>
    </row>
    <row r="328" spans="1:18">
      <c r="A328" s="219">
        <v>305</v>
      </c>
      <c r="B328" s="260"/>
      <c r="C328" s="261"/>
      <c r="D328" s="262"/>
      <c r="E328" s="263"/>
      <c r="F328" s="263"/>
      <c r="G328" s="264"/>
      <c r="H328" s="150" t="str">
        <f t="shared" si="12"/>
        <v/>
      </c>
      <c r="I328" s="231">
        <f>IF(ISBLANK(G328),0,IF(H328=CURRENCY,(IF(ISERROR(change!L$17),0,change!L$17)),0))</f>
        <v>0</v>
      </c>
      <c r="J328" s="230">
        <f t="shared" si="13"/>
        <v>0</v>
      </c>
      <c r="K328" s="231">
        <f>IF(ISBLANK(G328),IF((J328=0),0,IF(ISERROR(change!$D$17),0,change!$D$17)),IF(ISERROR(change!$D$17),0,change!$D$17))</f>
        <v>0</v>
      </c>
      <c r="L328" s="232">
        <f t="shared" si="14"/>
        <v>0</v>
      </c>
      <c r="M328" s="35"/>
      <c r="N328" s="35"/>
      <c r="O328" s="35"/>
      <c r="P328" s="35"/>
      <c r="Q328" s="35"/>
      <c r="R328" s="35"/>
    </row>
    <row r="329" spans="1:18">
      <c r="A329" s="219">
        <v>306</v>
      </c>
      <c r="B329" s="260"/>
      <c r="C329" s="261"/>
      <c r="D329" s="262"/>
      <c r="E329" s="263"/>
      <c r="F329" s="263"/>
      <c r="G329" s="264"/>
      <c r="H329" s="150" t="str">
        <f t="shared" si="12"/>
        <v/>
      </c>
      <c r="I329" s="231">
        <f>IF(ISBLANK(G329),0,IF(H329=CURRENCY,(IF(ISERROR(change!L$17),0,change!L$17)),0))</f>
        <v>0</v>
      </c>
      <c r="J329" s="230">
        <f t="shared" si="13"/>
        <v>0</v>
      </c>
      <c r="K329" s="231">
        <f>IF(ISBLANK(G329),IF((J329=0),0,IF(ISERROR(change!$D$17),0,change!$D$17)),IF(ISERROR(change!$D$17),0,change!$D$17))</f>
        <v>0</v>
      </c>
      <c r="L329" s="232">
        <f t="shared" si="14"/>
        <v>0</v>
      </c>
      <c r="M329" s="35"/>
      <c r="N329" s="35"/>
      <c r="O329" s="35"/>
      <c r="P329" s="35"/>
      <c r="Q329" s="35"/>
      <c r="R329" s="35"/>
    </row>
    <row r="330" spans="1:18">
      <c r="A330" s="219">
        <v>307</v>
      </c>
      <c r="B330" s="260"/>
      <c r="C330" s="261"/>
      <c r="D330" s="262"/>
      <c r="E330" s="263"/>
      <c r="F330" s="263"/>
      <c r="G330" s="264"/>
      <c r="H330" s="150" t="str">
        <f t="shared" si="12"/>
        <v/>
      </c>
      <c r="I330" s="231">
        <f>IF(ISBLANK(G330),0,IF(H330=CURRENCY,(IF(ISERROR(change!L$17),0,change!L$17)),0))</f>
        <v>0</v>
      </c>
      <c r="J330" s="230">
        <f t="shared" si="13"/>
        <v>0</v>
      </c>
      <c r="K330" s="231">
        <f>IF(ISBLANK(G330),IF((J330=0),0,IF(ISERROR(change!$D$17),0,change!$D$17)),IF(ISERROR(change!$D$17),0,change!$D$17))</f>
        <v>0</v>
      </c>
      <c r="L330" s="232">
        <f t="shared" si="14"/>
        <v>0</v>
      </c>
      <c r="M330" s="35"/>
      <c r="N330" s="35"/>
      <c r="O330" s="35"/>
      <c r="P330" s="35"/>
      <c r="Q330" s="35"/>
      <c r="R330" s="35"/>
    </row>
    <row r="331" spans="1:18">
      <c r="A331" s="219">
        <v>308</v>
      </c>
      <c r="B331" s="260"/>
      <c r="C331" s="261"/>
      <c r="D331" s="262"/>
      <c r="E331" s="263"/>
      <c r="F331" s="263"/>
      <c r="G331" s="264"/>
      <c r="H331" s="150" t="str">
        <f t="shared" si="12"/>
        <v/>
      </c>
      <c r="I331" s="231">
        <f>IF(ISBLANK(G331),0,IF(H331=CURRENCY,(IF(ISERROR(change!L$17),0,change!L$17)),0))</f>
        <v>0</v>
      </c>
      <c r="J331" s="230">
        <f t="shared" si="13"/>
        <v>0</v>
      </c>
      <c r="K331" s="231">
        <f>IF(ISBLANK(G331),IF((J331=0),0,IF(ISERROR(change!$D$17),0,change!$D$17)),IF(ISERROR(change!$D$17),0,change!$D$17))</f>
        <v>0</v>
      </c>
      <c r="L331" s="232">
        <f t="shared" si="14"/>
        <v>0</v>
      </c>
      <c r="M331" s="35"/>
      <c r="N331" s="35"/>
      <c r="O331" s="35"/>
      <c r="P331" s="35"/>
      <c r="Q331" s="35"/>
      <c r="R331" s="35"/>
    </row>
    <row r="332" spans="1:18">
      <c r="A332" s="219">
        <v>309</v>
      </c>
      <c r="B332" s="260"/>
      <c r="C332" s="261"/>
      <c r="D332" s="262"/>
      <c r="E332" s="263"/>
      <c r="F332" s="263"/>
      <c r="G332" s="264"/>
      <c r="H332" s="150" t="str">
        <f t="shared" si="12"/>
        <v/>
      </c>
      <c r="I332" s="231">
        <f>IF(ISBLANK(G332),0,IF(H332=CURRENCY,(IF(ISERROR(change!L$17),0,change!L$17)),0))</f>
        <v>0</v>
      </c>
      <c r="J332" s="230">
        <f t="shared" si="13"/>
        <v>0</v>
      </c>
      <c r="K332" s="231">
        <f>IF(ISBLANK(G332),IF((J332=0),0,IF(ISERROR(change!$D$17),0,change!$D$17)),IF(ISERROR(change!$D$17),0,change!$D$17))</f>
        <v>0</v>
      </c>
      <c r="L332" s="232">
        <f t="shared" si="14"/>
        <v>0</v>
      </c>
      <c r="M332" s="35"/>
      <c r="N332" s="35"/>
      <c r="O332" s="35"/>
      <c r="P332" s="35"/>
      <c r="Q332" s="35"/>
      <c r="R332" s="35"/>
    </row>
    <row r="333" spans="1:18">
      <c r="A333" s="219">
        <v>310</v>
      </c>
      <c r="B333" s="260"/>
      <c r="C333" s="261"/>
      <c r="D333" s="262"/>
      <c r="E333" s="263"/>
      <c r="F333" s="263"/>
      <c r="G333" s="264"/>
      <c r="H333" s="150" t="str">
        <f t="shared" si="12"/>
        <v/>
      </c>
      <c r="I333" s="231">
        <f>IF(ISBLANK(G333),0,IF(H333=CURRENCY,(IF(ISERROR(change!L$17),0,change!L$17)),0))</f>
        <v>0</v>
      </c>
      <c r="J333" s="230">
        <f t="shared" si="13"/>
        <v>0</v>
      </c>
      <c r="K333" s="231">
        <f>IF(ISBLANK(G333),IF((J333=0),0,IF(ISERROR(change!$D$17),0,change!$D$17)),IF(ISERROR(change!$D$17),0,change!$D$17))</f>
        <v>0</v>
      </c>
      <c r="L333" s="232">
        <f t="shared" si="14"/>
        <v>0</v>
      </c>
      <c r="M333" s="35"/>
      <c r="N333" s="35"/>
      <c r="O333" s="35"/>
      <c r="P333" s="35"/>
      <c r="Q333" s="35"/>
      <c r="R333" s="35"/>
    </row>
    <row r="334" spans="1:18">
      <c r="A334" s="219">
        <v>311</v>
      </c>
      <c r="B334" s="260"/>
      <c r="C334" s="261"/>
      <c r="D334" s="262"/>
      <c r="E334" s="263"/>
      <c r="F334" s="263"/>
      <c r="G334" s="264"/>
      <c r="H334" s="150" t="str">
        <f t="shared" si="12"/>
        <v/>
      </c>
      <c r="I334" s="231">
        <f>IF(ISBLANK(G334),0,IF(H334=CURRENCY,(IF(ISERROR(change!L$17),0,change!L$17)),0))</f>
        <v>0</v>
      </c>
      <c r="J334" s="230">
        <f t="shared" si="13"/>
        <v>0</v>
      </c>
      <c r="K334" s="231">
        <f>IF(ISBLANK(G334),IF((J334=0),0,IF(ISERROR(change!$D$17),0,change!$D$17)),IF(ISERROR(change!$D$17),0,change!$D$17))</f>
        <v>0</v>
      </c>
      <c r="L334" s="232">
        <f t="shared" si="14"/>
        <v>0</v>
      </c>
      <c r="M334" s="35"/>
      <c r="N334" s="35"/>
      <c r="O334" s="35"/>
      <c r="P334" s="35"/>
      <c r="Q334" s="35"/>
      <c r="R334" s="35"/>
    </row>
    <row r="335" spans="1:18">
      <c r="A335" s="219">
        <v>312</v>
      </c>
      <c r="B335" s="260"/>
      <c r="C335" s="261"/>
      <c r="D335" s="262"/>
      <c r="E335" s="263"/>
      <c r="F335" s="263"/>
      <c r="G335" s="264"/>
      <c r="H335" s="150" t="str">
        <f t="shared" si="12"/>
        <v/>
      </c>
      <c r="I335" s="231">
        <f>IF(ISBLANK(G335),0,IF(H335=CURRENCY,(IF(ISERROR(change!L$17),0,change!L$17)),0))</f>
        <v>0</v>
      </c>
      <c r="J335" s="230">
        <f t="shared" si="13"/>
        <v>0</v>
      </c>
      <c r="K335" s="231">
        <f>IF(ISBLANK(G335),IF((J335=0),0,IF(ISERROR(change!$D$17),0,change!$D$17)),IF(ISERROR(change!$D$17),0,change!$D$17))</f>
        <v>0</v>
      </c>
      <c r="L335" s="232">
        <f t="shared" si="14"/>
        <v>0</v>
      </c>
      <c r="M335" s="35"/>
      <c r="N335" s="35"/>
      <c r="O335" s="35"/>
      <c r="P335" s="35"/>
      <c r="Q335" s="35"/>
      <c r="R335" s="35"/>
    </row>
    <row r="336" spans="1:18">
      <c r="A336" s="219">
        <v>313</v>
      </c>
      <c r="B336" s="260"/>
      <c r="C336" s="261"/>
      <c r="D336" s="262"/>
      <c r="E336" s="263"/>
      <c r="F336" s="263"/>
      <c r="G336" s="264"/>
      <c r="H336" s="150" t="str">
        <f t="shared" si="12"/>
        <v/>
      </c>
      <c r="I336" s="231">
        <f>IF(ISBLANK(G336),0,IF(H336=CURRENCY,(IF(ISERROR(change!L$17),0,change!L$17)),0))</f>
        <v>0</v>
      </c>
      <c r="J336" s="230">
        <f t="shared" si="13"/>
        <v>0</v>
      </c>
      <c r="K336" s="231">
        <f>IF(ISBLANK(G336),IF((J336=0),0,IF(ISERROR(change!$D$17),0,change!$D$17)),IF(ISERROR(change!$D$17),0,change!$D$17))</f>
        <v>0</v>
      </c>
      <c r="L336" s="232">
        <f t="shared" si="14"/>
        <v>0</v>
      </c>
      <c r="M336" s="35"/>
      <c r="N336" s="35"/>
      <c r="O336" s="35"/>
      <c r="P336" s="35"/>
      <c r="Q336" s="35"/>
      <c r="R336" s="35"/>
    </row>
    <row r="337" spans="1:18">
      <c r="A337" s="219">
        <v>314</v>
      </c>
      <c r="B337" s="260"/>
      <c r="C337" s="261"/>
      <c r="D337" s="262"/>
      <c r="E337" s="263"/>
      <c r="F337" s="263"/>
      <c r="G337" s="264"/>
      <c r="H337" s="150" t="str">
        <f t="shared" si="12"/>
        <v/>
      </c>
      <c r="I337" s="231">
        <f>IF(ISBLANK(G337),0,IF(H337=CURRENCY,(IF(ISERROR(change!L$17),0,change!L$17)),0))</f>
        <v>0</v>
      </c>
      <c r="J337" s="230">
        <f t="shared" si="13"/>
        <v>0</v>
      </c>
      <c r="K337" s="231">
        <f>IF(ISBLANK(G337),IF((J337=0),0,IF(ISERROR(change!$D$17),0,change!$D$17)),IF(ISERROR(change!$D$17),0,change!$D$17))</f>
        <v>0</v>
      </c>
      <c r="L337" s="232">
        <f t="shared" si="14"/>
        <v>0</v>
      </c>
      <c r="M337" s="35"/>
      <c r="N337" s="35"/>
      <c r="O337" s="35"/>
      <c r="P337" s="35"/>
      <c r="Q337" s="35"/>
      <c r="R337" s="35"/>
    </row>
    <row r="338" spans="1:18">
      <c r="A338" s="219">
        <v>315</v>
      </c>
      <c r="B338" s="260"/>
      <c r="C338" s="261"/>
      <c r="D338" s="262"/>
      <c r="E338" s="263"/>
      <c r="F338" s="263"/>
      <c r="G338" s="264"/>
      <c r="H338" s="150" t="str">
        <f t="shared" si="12"/>
        <v/>
      </c>
      <c r="I338" s="231">
        <f>IF(ISBLANK(G338),0,IF(H338=CURRENCY,(IF(ISERROR(change!L$17),0,change!L$17)),0))</f>
        <v>0</v>
      </c>
      <c r="J338" s="230">
        <f t="shared" si="13"/>
        <v>0</v>
      </c>
      <c r="K338" s="231">
        <f>IF(ISBLANK(G338),IF((J338=0),0,IF(ISERROR(change!$D$17),0,change!$D$17)),IF(ISERROR(change!$D$17),0,change!$D$17))</f>
        <v>0</v>
      </c>
      <c r="L338" s="232">
        <f t="shared" si="14"/>
        <v>0</v>
      </c>
      <c r="M338" s="35"/>
      <c r="N338" s="35"/>
      <c r="O338" s="35"/>
      <c r="P338" s="35"/>
      <c r="Q338" s="35"/>
      <c r="R338" s="35"/>
    </row>
    <row r="339" spans="1:18">
      <c r="A339" s="219">
        <v>316</v>
      </c>
      <c r="B339" s="260"/>
      <c r="C339" s="261"/>
      <c r="D339" s="262"/>
      <c r="E339" s="263"/>
      <c r="F339" s="263"/>
      <c r="G339" s="264"/>
      <c r="H339" s="150" t="str">
        <f t="shared" si="12"/>
        <v/>
      </c>
      <c r="I339" s="231">
        <f>IF(ISBLANK(G339),0,IF(H339=CURRENCY,(IF(ISERROR(change!L$17),0,change!L$17)),0))</f>
        <v>0</v>
      </c>
      <c r="J339" s="230">
        <f t="shared" si="13"/>
        <v>0</v>
      </c>
      <c r="K339" s="231">
        <f>IF(ISBLANK(G339),IF((J339=0),0,IF(ISERROR(change!$D$17),0,change!$D$17)),IF(ISERROR(change!$D$17),0,change!$D$17))</f>
        <v>0</v>
      </c>
      <c r="L339" s="232">
        <f t="shared" si="14"/>
        <v>0</v>
      </c>
      <c r="M339" s="35"/>
      <c r="N339" s="35"/>
      <c r="O339" s="35"/>
      <c r="P339" s="35"/>
      <c r="Q339" s="35"/>
      <c r="R339" s="35"/>
    </row>
    <row r="340" spans="1:18">
      <c r="A340" s="219">
        <v>317</v>
      </c>
      <c r="B340" s="260"/>
      <c r="C340" s="261"/>
      <c r="D340" s="262"/>
      <c r="E340" s="263"/>
      <c r="F340" s="263"/>
      <c r="G340" s="264"/>
      <c r="H340" s="150" t="str">
        <f t="shared" si="12"/>
        <v/>
      </c>
      <c r="I340" s="231">
        <f>IF(ISBLANK(G340),0,IF(H340=CURRENCY,(IF(ISERROR(change!L$17),0,change!L$17)),0))</f>
        <v>0</v>
      </c>
      <c r="J340" s="230">
        <f t="shared" si="13"/>
        <v>0</v>
      </c>
      <c r="K340" s="231">
        <f>IF(ISBLANK(G340),IF((J340=0),0,IF(ISERROR(change!$D$17),0,change!$D$17)),IF(ISERROR(change!$D$17),0,change!$D$17))</f>
        <v>0</v>
      </c>
      <c r="L340" s="232">
        <f t="shared" si="14"/>
        <v>0</v>
      </c>
      <c r="M340" s="35"/>
      <c r="N340" s="35"/>
      <c r="O340" s="35"/>
      <c r="P340" s="35"/>
      <c r="Q340" s="35"/>
      <c r="R340" s="35"/>
    </row>
    <row r="341" spans="1:18">
      <c r="A341" s="219">
        <v>318</v>
      </c>
      <c r="B341" s="260"/>
      <c r="C341" s="261"/>
      <c r="D341" s="262"/>
      <c r="E341" s="263"/>
      <c r="F341" s="263"/>
      <c r="G341" s="264"/>
      <c r="H341" s="150" t="str">
        <f t="shared" si="12"/>
        <v/>
      </c>
      <c r="I341" s="231">
        <f>IF(ISBLANK(G341),0,IF(H341=CURRENCY,(IF(ISERROR(change!L$17),0,change!L$17)),0))</f>
        <v>0</v>
      </c>
      <c r="J341" s="230">
        <f t="shared" si="13"/>
        <v>0</v>
      </c>
      <c r="K341" s="231">
        <f>IF(ISBLANK(G341),IF((J341=0),0,IF(ISERROR(change!$D$17),0,change!$D$17)),IF(ISERROR(change!$D$17),0,change!$D$17))</f>
        <v>0</v>
      </c>
      <c r="L341" s="232">
        <f t="shared" si="14"/>
        <v>0</v>
      </c>
      <c r="M341" s="35"/>
      <c r="N341" s="35"/>
      <c r="O341" s="35"/>
      <c r="P341" s="35"/>
      <c r="Q341" s="35"/>
      <c r="R341" s="35"/>
    </row>
    <row r="342" spans="1:18">
      <c r="A342" s="219">
        <v>319</v>
      </c>
      <c r="B342" s="260"/>
      <c r="C342" s="261"/>
      <c r="D342" s="262"/>
      <c r="E342" s="263"/>
      <c r="F342" s="263"/>
      <c r="G342" s="264"/>
      <c r="H342" s="150" t="str">
        <f t="shared" si="12"/>
        <v/>
      </c>
      <c r="I342" s="231">
        <f>IF(ISBLANK(G342),0,IF(H342=CURRENCY,(IF(ISERROR(change!L$17),0,change!L$17)),0))</f>
        <v>0</v>
      </c>
      <c r="J342" s="230">
        <f t="shared" si="13"/>
        <v>0</v>
      </c>
      <c r="K342" s="231">
        <f>IF(ISBLANK(G342),IF((J342=0),0,IF(ISERROR(change!$D$17),0,change!$D$17)),IF(ISERROR(change!$D$17),0,change!$D$17))</f>
        <v>0</v>
      </c>
      <c r="L342" s="232">
        <f t="shared" si="14"/>
        <v>0</v>
      </c>
      <c r="M342" s="35"/>
      <c r="N342" s="35"/>
      <c r="O342" s="35"/>
      <c r="P342" s="35"/>
      <c r="Q342" s="35"/>
      <c r="R342" s="35"/>
    </row>
    <row r="343" spans="1:18">
      <c r="A343" s="219">
        <v>320</v>
      </c>
      <c r="B343" s="260"/>
      <c r="C343" s="261"/>
      <c r="D343" s="262"/>
      <c r="E343" s="263"/>
      <c r="F343" s="263"/>
      <c r="G343" s="264"/>
      <c r="H343" s="150" t="str">
        <f t="shared" si="12"/>
        <v/>
      </c>
      <c r="I343" s="231">
        <f>IF(ISBLANK(G343),0,IF(H343=CURRENCY,(IF(ISERROR(change!L$17),0,change!L$17)),0))</f>
        <v>0</v>
      </c>
      <c r="J343" s="230">
        <f t="shared" si="13"/>
        <v>0</v>
      </c>
      <c r="K343" s="231">
        <f>IF(ISBLANK(G343),IF((J343=0),0,IF(ISERROR(change!$D$17),0,change!$D$17)),IF(ISERROR(change!$D$17),0,change!$D$17))</f>
        <v>0</v>
      </c>
      <c r="L343" s="232">
        <f t="shared" si="14"/>
        <v>0</v>
      </c>
      <c r="M343" s="35"/>
      <c r="N343" s="35"/>
      <c r="O343" s="35"/>
      <c r="P343" s="35"/>
      <c r="Q343" s="35"/>
      <c r="R343" s="35"/>
    </row>
    <row r="344" spans="1:18">
      <c r="A344" s="219">
        <v>321</v>
      </c>
      <c r="B344" s="260"/>
      <c r="C344" s="261"/>
      <c r="D344" s="262"/>
      <c r="E344" s="263"/>
      <c r="F344" s="263"/>
      <c r="G344" s="264"/>
      <c r="H344" s="150" t="str">
        <f t="shared" ref="H344:H407" si="15">IF(ISBLANK(G344),"",+CURRENCY)</f>
        <v/>
      </c>
      <c r="I344" s="231">
        <f>IF(ISBLANK(G344),0,IF(H344=CURRENCY,(IF(ISERROR(change!L$17),0,change!L$17)),0))</f>
        <v>0</v>
      </c>
      <c r="J344" s="230">
        <f t="shared" ref="J344:J407" si="16">IF(ISERROR(+G344/I344),0,+G344/I344)</f>
        <v>0</v>
      </c>
      <c r="K344" s="231">
        <f>IF(ISBLANK(G344),IF((J344=0),0,IF(ISERROR(change!$D$17),0,change!$D$17)),IF(ISERROR(change!$D$17),0,change!$D$17))</f>
        <v>0</v>
      </c>
      <c r="L344" s="232">
        <f t="shared" ref="L344:L407" si="17">IF(ISERROR(+K344*J344),0,+K344*J344)</f>
        <v>0</v>
      </c>
      <c r="M344" s="35"/>
      <c r="N344" s="35"/>
      <c r="O344" s="35"/>
      <c r="P344" s="35"/>
      <c r="Q344" s="35"/>
      <c r="R344" s="35"/>
    </row>
    <row r="345" spans="1:18">
      <c r="A345" s="219">
        <v>322</v>
      </c>
      <c r="B345" s="260"/>
      <c r="C345" s="261"/>
      <c r="D345" s="262"/>
      <c r="E345" s="263"/>
      <c r="F345" s="263"/>
      <c r="G345" s="264"/>
      <c r="H345" s="150" t="str">
        <f t="shared" si="15"/>
        <v/>
      </c>
      <c r="I345" s="231">
        <f>IF(ISBLANK(G345),0,IF(H345=CURRENCY,(IF(ISERROR(change!L$17),0,change!L$17)),0))</f>
        <v>0</v>
      </c>
      <c r="J345" s="230">
        <f t="shared" si="16"/>
        <v>0</v>
      </c>
      <c r="K345" s="231">
        <f>IF(ISBLANK(G345),IF((J345=0),0,IF(ISERROR(change!$D$17),0,change!$D$17)),IF(ISERROR(change!$D$17),0,change!$D$17))</f>
        <v>0</v>
      </c>
      <c r="L345" s="232">
        <f t="shared" si="17"/>
        <v>0</v>
      </c>
      <c r="M345" s="35"/>
      <c r="N345" s="35"/>
      <c r="O345" s="35"/>
      <c r="P345" s="35"/>
      <c r="Q345" s="35"/>
      <c r="R345" s="35"/>
    </row>
    <row r="346" spans="1:18">
      <c r="A346" s="219">
        <v>323</v>
      </c>
      <c r="B346" s="260"/>
      <c r="C346" s="261"/>
      <c r="D346" s="262"/>
      <c r="E346" s="263"/>
      <c r="F346" s="263"/>
      <c r="G346" s="264"/>
      <c r="H346" s="150" t="str">
        <f t="shared" si="15"/>
        <v/>
      </c>
      <c r="I346" s="231">
        <f>IF(ISBLANK(G346),0,IF(H346=CURRENCY,(IF(ISERROR(change!L$17),0,change!L$17)),0))</f>
        <v>0</v>
      </c>
      <c r="J346" s="230">
        <f t="shared" si="16"/>
        <v>0</v>
      </c>
      <c r="K346" s="231">
        <f>IF(ISBLANK(G346),IF((J346=0),0,IF(ISERROR(change!$D$17),0,change!$D$17)),IF(ISERROR(change!$D$17),0,change!$D$17))</f>
        <v>0</v>
      </c>
      <c r="L346" s="232">
        <f t="shared" si="17"/>
        <v>0</v>
      </c>
      <c r="M346" s="35"/>
      <c r="N346" s="35"/>
      <c r="O346" s="35"/>
      <c r="P346" s="35"/>
      <c r="Q346" s="35"/>
      <c r="R346" s="35"/>
    </row>
    <row r="347" spans="1:18">
      <c r="A347" s="219">
        <v>324</v>
      </c>
      <c r="B347" s="260"/>
      <c r="C347" s="261"/>
      <c r="D347" s="262"/>
      <c r="E347" s="263"/>
      <c r="F347" s="263"/>
      <c r="G347" s="264"/>
      <c r="H347" s="150" t="str">
        <f t="shared" si="15"/>
        <v/>
      </c>
      <c r="I347" s="231">
        <f>IF(ISBLANK(G347),0,IF(H347=CURRENCY,(IF(ISERROR(change!L$17),0,change!L$17)),0))</f>
        <v>0</v>
      </c>
      <c r="J347" s="230">
        <f t="shared" si="16"/>
        <v>0</v>
      </c>
      <c r="K347" s="231">
        <f>IF(ISBLANK(G347),IF((J347=0),0,IF(ISERROR(change!$D$17),0,change!$D$17)),IF(ISERROR(change!$D$17),0,change!$D$17))</f>
        <v>0</v>
      </c>
      <c r="L347" s="232">
        <f t="shared" si="17"/>
        <v>0</v>
      </c>
      <c r="M347" s="35"/>
      <c r="N347" s="35"/>
      <c r="O347" s="35"/>
      <c r="P347" s="35"/>
      <c r="Q347" s="35"/>
      <c r="R347" s="35"/>
    </row>
    <row r="348" spans="1:18">
      <c r="A348" s="219">
        <v>325</v>
      </c>
      <c r="B348" s="260"/>
      <c r="C348" s="261"/>
      <c r="D348" s="262"/>
      <c r="E348" s="263"/>
      <c r="F348" s="263"/>
      <c r="G348" s="264"/>
      <c r="H348" s="150" t="str">
        <f t="shared" si="15"/>
        <v/>
      </c>
      <c r="I348" s="231">
        <f>IF(ISBLANK(G348),0,IF(H348=CURRENCY,(IF(ISERROR(change!L$17),0,change!L$17)),0))</f>
        <v>0</v>
      </c>
      <c r="J348" s="230">
        <f t="shared" si="16"/>
        <v>0</v>
      </c>
      <c r="K348" s="231">
        <f>IF(ISBLANK(G348),IF((J348=0),0,IF(ISERROR(change!$D$17),0,change!$D$17)),IF(ISERROR(change!$D$17),0,change!$D$17))</f>
        <v>0</v>
      </c>
      <c r="L348" s="232">
        <f t="shared" si="17"/>
        <v>0</v>
      </c>
      <c r="M348" s="35"/>
      <c r="N348" s="35"/>
      <c r="O348" s="35"/>
      <c r="P348" s="35"/>
      <c r="Q348" s="35"/>
      <c r="R348" s="35"/>
    </row>
    <row r="349" spans="1:18">
      <c r="A349" s="219">
        <v>326</v>
      </c>
      <c r="B349" s="260"/>
      <c r="C349" s="261"/>
      <c r="D349" s="262"/>
      <c r="E349" s="263"/>
      <c r="F349" s="263"/>
      <c r="G349" s="264"/>
      <c r="H349" s="150" t="str">
        <f t="shared" si="15"/>
        <v/>
      </c>
      <c r="I349" s="231">
        <f>IF(ISBLANK(G349),0,IF(H349=CURRENCY,(IF(ISERROR(change!L$17),0,change!L$17)),0))</f>
        <v>0</v>
      </c>
      <c r="J349" s="230">
        <f t="shared" si="16"/>
        <v>0</v>
      </c>
      <c r="K349" s="231">
        <f>IF(ISBLANK(G349),IF((J349=0),0,IF(ISERROR(change!$D$17),0,change!$D$17)),IF(ISERROR(change!$D$17),0,change!$D$17))</f>
        <v>0</v>
      </c>
      <c r="L349" s="232">
        <f t="shared" si="17"/>
        <v>0</v>
      </c>
      <c r="M349" s="35"/>
      <c r="N349" s="35"/>
      <c r="O349" s="35"/>
      <c r="P349" s="35"/>
      <c r="Q349" s="35"/>
      <c r="R349" s="35"/>
    </row>
    <row r="350" spans="1:18">
      <c r="A350" s="219">
        <v>327</v>
      </c>
      <c r="B350" s="260"/>
      <c r="C350" s="261"/>
      <c r="D350" s="262"/>
      <c r="E350" s="263"/>
      <c r="F350" s="263"/>
      <c r="G350" s="264"/>
      <c r="H350" s="150" t="str">
        <f t="shared" si="15"/>
        <v/>
      </c>
      <c r="I350" s="231">
        <f>IF(ISBLANK(G350),0,IF(H350=CURRENCY,(IF(ISERROR(change!L$17),0,change!L$17)),0))</f>
        <v>0</v>
      </c>
      <c r="J350" s="230">
        <f t="shared" si="16"/>
        <v>0</v>
      </c>
      <c r="K350" s="231">
        <f>IF(ISBLANK(G350),IF((J350=0),0,IF(ISERROR(change!$D$17),0,change!$D$17)),IF(ISERROR(change!$D$17),0,change!$D$17))</f>
        <v>0</v>
      </c>
      <c r="L350" s="232">
        <f t="shared" si="17"/>
        <v>0</v>
      </c>
      <c r="M350" s="35"/>
      <c r="N350" s="35"/>
      <c r="O350" s="35"/>
      <c r="P350" s="35"/>
      <c r="Q350" s="35"/>
      <c r="R350" s="35"/>
    </row>
    <row r="351" spans="1:18">
      <c r="A351" s="219">
        <v>328</v>
      </c>
      <c r="B351" s="260"/>
      <c r="C351" s="261"/>
      <c r="D351" s="262"/>
      <c r="E351" s="263"/>
      <c r="F351" s="263"/>
      <c r="G351" s="264"/>
      <c r="H351" s="150" t="str">
        <f t="shared" si="15"/>
        <v/>
      </c>
      <c r="I351" s="231">
        <f>IF(ISBLANK(G351),0,IF(H351=CURRENCY,(IF(ISERROR(change!L$17),0,change!L$17)),0))</f>
        <v>0</v>
      </c>
      <c r="J351" s="230">
        <f t="shared" si="16"/>
        <v>0</v>
      </c>
      <c r="K351" s="231">
        <f>IF(ISBLANK(G351),IF((J351=0),0,IF(ISERROR(change!$D$17),0,change!$D$17)),IF(ISERROR(change!$D$17),0,change!$D$17))</f>
        <v>0</v>
      </c>
      <c r="L351" s="232">
        <f t="shared" si="17"/>
        <v>0</v>
      </c>
      <c r="M351" s="35"/>
      <c r="N351" s="35"/>
      <c r="O351" s="35"/>
      <c r="P351" s="35"/>
      <c r="Q351" s="35"/>
      <c r="R351" s="35"/>
    </row>
    <row r="352" spans="1:18">
      <c r="A352" s="219">
        <v>329</v>
      </c>
      <c r="B352" s="260"/>
      <c r="C352" s="261"/>
      <c r="D352" s="262"/>
      <c r="E352" s="263"/>
      <c r="F352" s="263"/>
      <c r="G352" s="264"/>
      <c r="H352" s="150" t="str">
        <f t="shared" si="15"/>
        <v/>
      </c>
      <c r="I352" s="231">
        <f>IF(ISBLANK(G352),0,IF(H352=CURRENCY,(IF(ISERROR(change!L$17),0,change!L$17)),0))</f>
        <v>0</v>
      </c>
      <c r="J352" s="230">
        <f t="shared" si="16"/>
        <v>0</v>
      </c>
      <c r="K352" s="231">
        <f>IF(ISBLANK(G352),IF((J352=0),0,IF(ISERROR(change!$D$17),0,change!$D$17)),IF(ISERROR(change!$D$17),0,change!$D$17))</f>
        <v>0</v>
      </c>
      <c r="L352" s="232">
        <f t="shared" si="17"/>
        <v>0</v>
      </c>
      <c r="M352" s="35"/>
      <c r="N352" s="35"/>
      <c r="O352" s="35"/>
      <c r="P352" s="35"/>
      <c r="Q352" s="35"/>
      <c r="R352" s="35"/>
    </row>
    <row r="353" spans="1:18">
      <c r="A353" s="219">
        <v>330</v>
      </c>
      <c r="B353" s="260"/>
      <c r="C353" s="261"/>
      <c r="D353" s="262"/>
      <c r="E353" s="263"/>
      <c r="F353" s="263"/>
      <c r="G353" s="264"/>
      <c r="H353" s="150" t="str">
        <f t="shared" si="15"/>
        <v/>
      </c>
      <c r="I353" s="231">
        <f>IF(ISBLANK(G353),0,IF(H353=CURRENCY,(IF(ISERROR(change!L$17),0,change!L$17)),0))</f>
        <v>0</v>
      </c>
      <c r="J353" s="230">
        <f t="shared" si="16"/>
        <v>0</v>
      </c>
      <c r="K353" s="231">
        <f>IF(ISBLANK(G353),IF((J353=0),0,IF(ISERROR(change!$D$17),0,change!$D$17)),IF(ISERROR(change!$D$17),0,change!$D$17))</f>
        <v>0</v>
      </c>
      <c r="L353" s="232">
        <f t="shared" si="17"/>
        <v>0</v>
      </c>
      <c r="M353" s="35"/>
      <c r="N353" s="35"/>
      <c r="O353" s="35"/>
      <c r="P353" s="35"/>
      <c r="Q353" s="35"/>
      <c r="R353" s="35"/>
    </row>
    <row r="354" spans="1:18">
      <c r="A354" s="219">
        <v>331</v>
      </c>
      <c r="B354" s="260"/>
      <c r="C354" s="261"/>
      <c r="D354" s="262"/>
      <c r="E354" s="263"/>
      <c r="F354" s="263"/>
      <c r="G354" s="264"/>
      <c r="H354" s="150" t="str">
        <f t="shared" si="15"/>
        <v/>
      </c>
      <c r="I354" s="231">
        <f>IF(ISBLANK(G354),0,IF(H354=CURRENCY,(IF(ISERROR(change!L$17),0,change!L$17)),0))</f>
        <v>0</v>
      </c>
      <c r="J354" s="230">
        <f t="shared" si="16"/>
        <v>0</v>
      </c>
      <c r="K354" s="231">
        <f>IF(ISBLANK(G354),IF((J354=0),0,IF(ISERROR(change!$D$17),0,change!$D$17)),IF(ISERROR(change!$D$17),0,change!$D$17))</f>
        <v>0</v>
      </c>
      <c r="L354" s="232">
        <f t="shared" si="17"/>
        <v>0</v>
      </c>
      <c r="M354" s="35"/>
      <c r="N354" s="35"/>
      <c r="O354" s="35"/>
      <c r="P354" s="35"/>
      <c r="Q354" s="35"/>
      <c r="R354" s="35"/>
    </row>
    <row r="355" spans="1:18">
      <c r="A355" s="219">
        <v>332</v>
      </c>
      <c r="B355" s="260"/>
      <c r="C355" s="261"/>
      <c r="D355" s="262"/>
      <c r="E355" s="263"/>
      <c r="F355" s="263"/>
      <c r="G355" s="264"/>
      <c r="H355" s="150" t="str">
        <f t="shared" si="15"/>
        <v/>
      </c>
      <c r="I355" s="231">
        <f>IF(ISBLANK(G355),0,IF(H355=CURRENCY,(IF(ISERROR(change!L$17),0,change!L$17)),0))</f>
        <v>0</v>
      </c>
      <c r="J355" s="230">
        <f t="shared" si="16"/>
        <v>0</v>
      </c>
      <c r="K355" s="231">
        <f>IF(ISBLANK(G355),IF((J355=0),0,IF(ISERROR(change!$D$17),0,change!$D$17)),IF(ISERROR(change!$D$17),0,change!$D$17))</f>
        <v>0</v>
      </c>
      <c r="L355" s="232">
        <f t="shared" si="17"/>
        <v>0</v>
      </c>
      <c r="M355" s="35"/>
      <c r="N355" s="35"/>
      <c r="O355" s="35"/>
      <c r="P355" s="35"/>
      <c r="Q355" s="35"/>
      <c r="R355" s="35"/>
    </row>
    <row r="356" spans="1:18">
      <c r="A356" s="219">
        <v>333</v>
      </c>
      <c r="B356" s="260"/>
      <c r="C356" s="261"/>
      <c r="D356" s="262"/>
      <c r="E356" s="263"/>
      <c r="F356" s="263"/>
      <c r="G356" s="264"/>
      <c r="H356" s="150" t="str">
        <f t="shared" si="15"/>
        <v/>
      </c>
      <c r="I356" s="231">
        <f>IF(ISBLANK(G356),0,IF(H356=CURRENCY,(IF(ISERROR(change!L$17),0,change!L$17)),0))</f>
        <v>0</v>
      </c>
      <c r="J356" s="230">
        <f t="shared" si="16"/>
        <v>0</v>
      </c>
      <c r="K356" s="231">
        <f>IF(ISBLANK(G356),IF((J356=0),0,IF(ISERROR(change!$D$17),0,change!$D$17)),IF(ISERROR(change!$D$17),0,change!$D$17))</f>
        <v>0</v>
      </c>
      <c r="L356" s="232">
        <f t="shared" si="17"/>
        <v>0</v>
      </c>
      <c r="M356" s="35"/>
      <c r="N356" s="35"/>
      <c r="O356" s="35"/>
      <c r="P356" s="35"/>
      <c r="Q356" s="35"/>
      <c r="R356" s="35"/>
    </row>
    <row r="357" spans="1:18">
      <c r="A357" s="219">
        <v>334</v>
      </c>
      <c r="B357" s="260"/>
      <c r="C357" s="261"/>
      <c r="D357" s="262"/>
      <c r="E357" s="263"/>
      <c r="F357" s="263"/>
      <c r="G357" s="264"/>
      <c r="H357" s="150" t="str">
        <f t="shared" si="15"/>
        <v/>
      </c>
      <c r="I357" s="231">
        <f>IF(ISBLANK(G357),0,IF(H357=CURRENCY,(IF(ISERROR(change!L$17),0,change!L$17)),0))</f>
        <v>0</v>
      </c>
      <c r="J357" s="230">
        <f t="shared" si="16"/>
        <v>0</v>
      </c>
      <c r="K357" s="231">
        <f>IF(ISBLANK(G357),IF((J357=0),0,IF(ISERROR(change!$D$17),0,change!$D$17)),IF(ISERROR(change!$D$17),0,change!$D$17))</f>
        <v>0</v>
      </c>
      <c r="L357" s="232">
        <f t="shared" si="17"/>
        <v>0</v>
      </c>
      <c r="M357" s="35"/>
      <c r="N357" s="35"/>
      <c r="O357" s="35"/>
      <c r="P357" s="35"/>
      <c r="Q357" s="35"/>
      <c r="R357" s="35"/>
    </row>
    <row r="358" spans="1:18">
      <c r="A358" s="219">
        <v>335</v>
      </c>
      <c r="B358" s="260"/>
      <c r="C358" s="261"/>
      <c r="D358" s="262"/>
      <c r="E358" s="263"/>
      <c r="F358" s="263"/>
      <c r="G358" s="264"/>
      <c r="H358" s="150" t="str">
        <f t="shared" si="15"/>
        <v/>
      </c>
      <c r="I358" s="231">
        <f>IF(ISBLANK(G358),0,IF(H358=CURRENCY,(IF(ISERROR(change!L$17),0,change!L$17)),0))</f>
        <v>0</v>
      </c>
      <c r="J358" s="230">
        <f t="shared" si="16"/>
        <v>0</v>
      </c>
      <c r="K358" s="231">
        <f>IF(ISBLANK(G358),IF((J358=0),0,IF(ISERROR(change!$D$17),0,change!$D$17)),IF(ISERROR(change!$D$17),0,change!$D$17))</f>
        <v>0</v>
      </c>
      <c r="L358" s="232">
        <f t="shared" si="17"/>
        <v>0</v>
      </c>
      <c r="M358" s="35"/>
      <c r="N358" s="35"/>
      <c r="O358" s="35"/>
      <c r="P358" s="35"/>
      <c r="Q358" s="35"/>
      <c r="R358" s="35"/>
    </row>
    <row r="359" spans="1:18">
      <c r="A359" s="219">
        <v>336</v>
      </c>
      <c r="B359" s="260"/>
      <c r="C359" s="261"/>
      <c r="D359" s="262"/>
      <c r="E359" s="263"/>
      <c r="F359" s="263"/>
      <c r="G359" s="264"/>
      <c r="H359" s="150" t="str">
        <f t="shared" si="15"/>
        <v/>
      </c>
      <c r="I359" s="231">
        <f>IF(ISBLANK(G359),0,IF(H359=CURRENCY,(IF(ISERROR(change!L$17),0,change!L$17)),0))</f>
        <v>0</v>
      </c>
      <c r="J359" s="230">
        <f t="shared" si="16"/>
        <v>0</v>
      </c>
      <c r="K359" s="231">
        <f>IF(ISBLANK(G359),IF((J359=0),0,IF(ISERROR(change!$D$17),0,change!$D$17)),IF(ISERROR(change!$D$17),0,change!$D$17))</f>
        <v>0</v>
      </c>
      <c r="L359" s="232">
        <f t="shared" si="17"/>
        <v>0</v>
      </c>
      <c r="M359" s="35"/>
      <c r="N359" s="35"/>
      <c r="O359" s="35"/>
      <c r="P359" s="35"/>
      <c r="Q359" s="35"/>
      <c r="R359" s="35"/>
    </row>
    <row r="360" spans="1:18">
      <c r="A360" s="219">
        <v>337</v>
      </c>
      <c r="B360" s="260"/>
      <c r="C360" s="261"/>
      <c r="D360" s="262"/>
      <c r="E360" s="263"/>
      <c r="F360" s="263"/>
      <c r="G360" s="264"/>
      <c r="H360" s="150" t="str">
        <f t="shared" si="15"/>
        <v/>
      </c>
      <c r="I360" s="231">
        <f>IF(ISBLANK(G360),0,IF(H360=CURRENCY,(IF(ISERROR(change!L$17),0,change!L$17)),0))</f>
        <v>0</v>
      </c>
      <c r="J360" s="230">
        <f t="shared" si="16"/>
        <v>0</v>
      </c>
      <c r="K360" s="231">
        <f>IF(ISBLANK(G360),IF((J360=0),0,IF(ISERROR(change!$D$17),0,change!$D$17)),IF(ISERROR(change!$D$17),0,change!$D$17))</f>
        <v>0</v>
      </c>
      <c r="L360" s="232">
        <f t="shared" si="17"/>
        <v>0</v>
      </c>
      <c r="M360" s="35"/>
      <c r="N360" s="35"/>
      <c r="O360" s="35"/>
      <c r="P360" s="35"/>
      <c r="Q360" s="35"/>
      <c r="R360" s="35"/>
    </row>
    <row r="361" spans="1:18">
      <c r="A361" s="219">
        <v>338</v>
      </c>
      <c r="B361" s="260"/>
      <c r="C361" s="261"/>
      <c r="D361" s="262"/>
      <c r="E361" s="263"/>
      <c r="F361" s="263"/>
      <c r="G361" s="264"/>
      <c r="H361" s="150" t="str">
        <f t="shared" si="15"/>
        <v/>
      </c>
      <c r="I361" s="231">
        <f>IF(ISBLANK(G361),0,IF(H361=CURRENCY,(IF(ISERROR(change!L$17),0,change!L$17)),0))</f>
        <v>0</v>
      </c>
      <c r="J361" s="230">
        <f t="shared" si="16"/>
        <v>0</v>
      </c>
      <c r="K361" s="231">
        <f>IF(ISBLANK(G361),IF((J361=0),0,IF(ISERROR(change!$D$17),0,change!$D$17)),IF(ISERROR(change!$D$17),0,change!$D$17))</f>
        <v>0</v>
      </c>
      <c r="L361" s="232">
        <f t="shared" si="17"/>
        <v>0</v>
      </c>
      <c r="M361" s="35"/>
      <c r="N361" s="35"/>
      <c r="O361" s="35"/>
      <c r="P361" s="35"/>
      <c r="Q361" s="35"/>
      <c r="R361" s="35"/>
    </row>
    <row r="362" spans="1:18">
      <c r="A362" s="219">
        <v>339</v>
      </c>
      <c r="B362" s="260"/>
      <c r="C362" s="261"/>
      <c r="D362" s="262"/>
      <c r="E362" s="263"/>
      <c r="F362" s="263"/>
      <c r="G362" s="264"/>
      <c r="H362" s="150" t="str">
        <f t="shared" si="15"/>
        <v/>
      </c>
      <c r="I362" s="231">
        <f>IF(ISBLANK(G362),0,IF(H362=CURRENCY,(IF(ISERROR(change!L$17),0,change!L$17)),0))</f>
        <v>0</v>
      </c>
      <c r="J362" s="230">
        <f t="shared" si="16"/>
        <v>0</v>
      </c>
      <c r="K362" s="231">
        <f>IF(ISBLANK(G362),IF((J362=0),0,IF(ISERROR(change!$D$17),0,change!$D$17)),IF(ISERROR(change!$D$17),0,change!$D$17))</f>
        <v>0</v>
      </c>
      <c r="L362" s="232">
        <f t="shared" si="17"/>
        <v>0</v>
      </c>
      <c r="M362" s="35"/>
      <c r="N362" s="35"/>
      <c r="O362" s="35"/>
      <c r="P362" s="35"/>
      <c r="Q362" s="35"/>
      <c r="R362" s="35"/>
    </row>
    <row r="363" spans="1:18">
      <c r="A363" s="219">
        <v>340</v>
      </c>
      <c r="B363" s="260"/>
      <c r="C363" s="261"/>
      <c r="D363" s="262"/>
      <c r="E363" s="263"/>
      <c r="F363" s="263"/>
      <c r="G363" s="264"/>
      <c r="H363" s="150" t="str">
        <f t="shared" si="15"/>
        <v/>
      </c>
      <c r="I363" s="231">
        <f>IF(ISBLANK(G363),0,IF(H363=CURRENCY,(IF(ISERROR(change!L$17),0,change!L$17)),0))</f>
        <v>0</v>
      </c>
      <c r="J363" s="230">
        <f t="shared" si="16"/>
        <v>0</v>
      </c>
      <c r="K363" s="231">
        <f>IF(ISBLANK(G363),IF((J363=0),0,IF(ISERROR(change!$D$17),0,change!$D$17)),IF(ISERROR(change!$D$17),0,change!$D$17))</f>
        <v>0</v>
      </c>
      <c r="L363" s="232">
        <f t="shared" si="17"/>
        <v>0</v>
      </c>
      <c r="M363" s="35"/>
      <c r="N363" s="35"/>
      <c r="O363" s="35"/>
      <c r="P363" s="35"/>
      <c r="Q363" s="35"/>
      <c r="R363" s="35"/>
    </row>
    <row r="364" spans="1:18">
      <c r="A364" s="219">
        <v>341</v>
      </c>
      <c r="B364" s="260"/>
      <c r="C364" s="261"/>
      <c r="D364" s="262"/>
      <c r="E364" s="263"/>
      <c r="F364" s="263"/>
      <c r="G364" s="264"/>
      <c r="H364" s="150" t="str">
        <f t="shared" si="15"/>
        <v/>
      </c>
      <c r="I364" s="231">
        <f>IF(ISBLANK(G364),0,IF(H364=CURRENCY,(IF(ISERROR(change!L$17),0,change!L$17)),0))</f>
        <v>0</v>
      </c>
      <c r="J364" s="230">
        <f t="shared" si="16"/>
        <v>0</v>
      </c>
      <c r="K364" s="231">
        <f>IF(ISBLANK(G364),IF((J364=0),0,IF(ISERROR(change!$D$17),0,change!$D$17)),IF(ISERROR(change!$D$17),0,change!$D$17))</f>
        <v>0</v>
      </c>
      <c r="L364" s="232">
        <f t="shared" si="17"/>
        <v>0</v>
      </c>
      <c r="M364" s="35"/>
      <c r="N364" s="35"/>
      <c r="O364" s="35"/>
      <c r="P364" s="35"/>
      <c r="Q364" s="35"/>
      <c r="R364" s="35"/>
    </row>
    <row r="365" spans="1:18">
      <c r="A365" s="219">
        <v>342</v>
      </c>
      <c r="B365" s="260"/>
      <c r="C365" s="261"/>
      <c r="D365" s="262"/>
      <c r="E365" s="263"/>
      <c r="F365" s="263"/>
      <c r="G365" s="264"/>
      <c r="H365" s="150" t="str">
        <f t="shared" si="15"/>
        <v/>
      </c>
      <c r="I365" s="231">
        <f>IF(ISBLANK(G365),0,IF(H365=CURRENCY,(IF(ISERROR(change!L$17),0,change!L$17)),0))</f>
        <v>0</v>
      </c>
      <c r="J365" s="230">
        <f t="shared" si="16"/>
        <v>0</v>
      </c>
      <c r="K365" s="231">
        <f>IF(ISBLANK(G365),IF((J365=0),0,IF(ISERROR(change!$D$17),0,change!$D$17)),IF(ISERROR(change!$D$17),0,change!$D$17))</f>
        <v>0</v>
      </c>
      <c r="L365" s="232">
        <f t="shared" si="17"/>
        <v>0</v>
      </c>
      <c r="M365" s="35"/>
      <c r="N365" s="35"/>
      <c r="O365" s="35"/>
      <c r="P365" s="35"/>
      <c r="Q365" s="35"/>
      <c r="R365" s="35"/>
    </row>
    <row r="366" spans="1:18">
      <c r="A366" s="219">
        <v>343</v>
      </c>
      <c r="B366" s="260"/>
      <c r="C366" s="261"/>
      <c r="D366" s="262"/>
      <c r="E366" s="263"/>
      <c r="F366" s="263"/>
      <c r="G366" s="264"/>
      <c r="H366" s="150" t="str">
        <f t="shared" si="15"/>
        <v/>
      </c>
      <c r="I366" s="231">
        <f>IF(ISBLANK(G366),0,IF(H366=CURRENCY,(IF(ISERROR(change!L$17),0,change!L$17)),0))</f>
        <v>0</v>
      </c>
      <c r="J366" s="230">
        <f t="shared" si="16"/>
        <v>0</v>
      </c>
      <c r="K366" s="231">
        <f>IF(ISBLANK(G366),IF((J366=0),0,IF(ISERROR(change!$D$17),0,change!$D$17)),IF(ISERROR(change!$D$17),0,change!$D$17))</f>
        <v>0</v>
      </c>
      <c r="L366" s="232">
        <f t="shared" si="17"/>
        <v>0</v>
      </c>
      <c r="M366" s="35"/>
      <c r="N366" s="35"/>
      <c r="O366" s="35"/>
      <c r="P366" s="35"/>
      <c r="Q366" s="35"/>
      <c r="R366" s="35"/>
    </row>
    <row r="367" spans="1:18">
      <c r="A367" s="219">
        <v>344</v>
      </c>
      <c r="B367" s="260"/>
      <c r="C367" s="261"/>
      <c r="D367" s="262"/>
      <c r="E367" s="263"/>
      <c r="F367" s="263"/>
      <c r="G367" s="264"/>
      <c r="H367" s="150" t="str">
        <f t="shared" si="15"/>
        <v/>
      </c>
      <c r="I367" s="231">
        <f>IF(ISBLANK(G367),0,IF(H367=CURRENCY,(IF(ISERROR(change!L$17),0,change!L$17)),0))</f>
        <v>0</v>
      </c>
      <c r="J367" s="230">
        <f t="shared" si="16"/>
        <v>0</v>
      </c>
      <c r="K367" s="231">
        <f>IF(ISBLANK(G367),IF((J367=0),0,IF(ISERROR(change!$D$17),0,change!$D$17)),IF(ISERROR(change!$D$17),0,change!$D$17))</f>
        <v>0</v>
      </c>
      <c r="L367" s="232">
        <f t="shared" si="17"/>
        <v>0</v>
      </c>
      <c r="M367" s="35"/>
      <c r="N367" s="35"/>
      <c r="O367" s="35"/>
      <c r="P367" s="35"/>
      <c r="Q367" s="35"/>
      <c r="R367" s="35"/>
    </row>
    <row r="368" spans="1:18">
      <c r="A368" s="219">
        <v>345</v>
      </c>
      <c r="B368" s="260"/>
      <c r="C368" s="261"/>
      <c r="D368" s="262"/>
      <c r="E368" s="263"/>
      <c r="F368" s="263"/>
      <c r="G368" s="264"/>
      <c r="H368" s="150" t="str">
        <f t="shared" si="15"/>
        <v/>
      </c>
      <c r="I368" s="231">
        <f>IF(ISBLANK(G368),0,IF(H368=CURRENCY,(IF(ISERROR(change!L$17),0,change!L$17)),0))</f>
        <v>0</v>
      </c>
      <c r="J368" s="230">
        <f t="shared" si="16"/>
        <v>0</v>
      </c>
      <c r="K368" s="231">
        <f>IF(ISBLANK(G368),IF((J368=0),0,IF(ISERROR(change!$D$17),0,change!$D$17)),IF(ISERROR(change!$D$17),0,change!$D$17))</f>
        <v>0</v>
      </c>
      <c r="L368" s="232">
        <f t="shared" si="17"/>
        <v>0</v>
      </c>
      <c r="M368" s="35"/>
      <c r="N368" s="35"/>
      <c r="O368" s="35"/>
      <c r="P368" s="35"/>
      <c r="Q368" s="35"/>
      <c r="R368" s="35"/>
    </row>
    <row r="369" spans="1:18">
      <c r="A369" s="219">
        <v>346</v>
      </c>
      <c r="B369" s="260"/>
      <c r="C369" s="261"/>
      <c r="D369" s="262"/>
      <c r="E369" s="263"/>
      <c r="F369" s="263"/>
      <c r="G369" s="264"/>
      <c r="H369" s="150" t="str">
        <f t="shared" si="15"/>
        <v/>
      </c>
      <c r="I369" s="231">
        <f>IF(ISBLANK(G369),0,IF(H369=CURRENCY,(IF(ISERROR(change!L$17),0,change!L$17)),0))</f>
        <v>0</v>
      </c>
      <c r="J369" s="230">
        <f t="shared" si="16"/>
        <v>0</v>
      </c>
      <c r="K369" s="231">
        <f>IF(ISBLANK(G369),IF((J369=0),0,IF(ISERROR(change!$D$17),0,change!$D$17)),IF(ISERROR(change!$D$17),0,change!$D$17))</f>
        <v>0</v>
      </c>
      <c r="L369" s="232">
        <f t="shared" si="17"/>
        <v>0</v>
      </c>
      <c r="M369" s="35"/>
      <c r="N369" s="35"/>
      <c r="O369" s="35"/>
      <c r="P369" s="35"/>
      <c r="Q369" s="35"/>
      <c r="R369" s="35"/>
    </row>
    <row r="370" spans="1:18">
      <c r="A370" s="219">
        <v>347</v>
      </c>
      <c r="B370" s="260"/>
      <c r="C370" s="261"/>
      <c r="D370" s="262"/>
      <c r="E370" s="263"/>
      <c r="F370" s="263"/>
      <c r="G370" s="264"/>
      <c r="H370" s="150" t="str">
        <f t="shared" si="15"/>
        <v/>
      </c>
      <c r="I370" s="231">
        <f>IF(ISBLANK(G370),0,IF(H370=CURRENCY,(IF(ISERROR(change!L$17),0,change!L$17)),0))</f>
        <v>0</v>
      </c>
      <c r="J370" s="230">
        <f t="shared" si="16"/>
        <v>0</v>
      </c>
      <c r="K370" s="231">
        <f>IF(ISBLANK(G370),IF((J370=0),0,IF(ISERROR(change!$D$17),0,change!$D$17)),IF(ISERROR(change!$D$17),0,change!$D$17))</f>
        <v>0</v>
      </c>
      <c r="L370" s="232">
        <f t="shared" si="17"/>
        <v>0</v>
      </c>
      <c r="M370" s="35"/>
      <c r="N370" s="35"/>
      <c r="O370" s="35"/>
      <c r="P370" s="35"/>
      <c r="Q370" s="35"/>
      <c r="R370" s="35"/>
    </row>
    <row r="371" spans="1:18">
      <c r="A371" s="219">
        <v>348</v>
      </c>
      <c r="B371" s="260"/>
      <c r="C371" s="261"/>
      <c r="D371" s="262"/>
      <c r="E371" s="263"/>
      <c r="F371" s="263"/>
      <c r="G371" s="264"/>
      <c r="H371" s="150" t="str">
        <f t="shared" si="15"/>
        <v/>
      </c>
      <c r="I371" s="231">
        <f>IF(ISBLANK(G371),0,IF(H371=CURRENCY,(IF(ISERROR(change!L$17),0,change!L$17)),0))</f>
        <v>0</v>
      </c>
      <c r="J371" s="230">
        <f t="shared" si="16"/>
        <v>0</v>
      </c>
      <c r="K371" s="231">
        <f>IF(ISBLANK(G371),IF((J371=0),0,IF(ISERROR(change!$D$17),0,change!$D$17)),IF(ISERROR(change!$D$17),0,change!$D$17))</f>
        <v>0</v>
      </c>
      <c r="L371" s="232">
        <f t="shared" si="17"/>
        <v>0</v>
      </c>
      <c r="M371" s="35"/>
      <c r="N371" s="35"/>
      <c r="O371" s="35"/>
      <c r="P371" s="35"/>
      <c r="Q371" s="35"/>
      <c r="R371" s="35"/>
    </row>
    <row r="372" spans="1:18">
      <c r="A372" s="219">
        <v>349</v>
      </c>
      <c r="B372" s="260"/>
      <c r="C372" s="261"/>
      <c r="D372" s="262"/>
      <c r="E372" s="263"/>
      <c r="F372" s="263"/>
      <c r="G372" s="264"/>
      <c r="H372" s="150" t="str">
        <f t="shared" si="15"/>
        <v/>
      </c>
      <c r="I372" s="231">
        <f>IF(ISBLANK(G372),0,IF(H372=CURRENCY,(IF(ISERROR(change!L$17),0,change!L$17)),0))</f>
        <v>0</v>
      </c>
      <c r="J372" s="230">
        <f t="shared" si="16"/>
        <v>0</v>
      </c>
      <c r="K372" s="231">
        <f>IF(ISBLANK(G372),IF((J372=0),0,IF(ISERROR(change!$D$17),0,change!$D$17)),IF(ISERROR(change!$D$17),0,change!$D$17))</f>
        <v>0</v>
      </c>
      <c r="L372" s="232">
        <f t="shared" si="17"/>
        <v>0</v>
      </c>
      <c r="M372" s="35"/>
      <c r="N372" s="35"/>
      <c r="O372" s="35"/>
      <c r="P372" s="35"/>
      <c r="Q372" s="35"/>
      <c r="R372" s="35"/>
    </row>
    <row r="373" spans="1:18">
      <c r="A373" s="219">
        <v>350</v>
      </c>
      <c r="B373" s="260"/>
      <c r="C373" s="261"/>
      <c r="D373" s="262"/>
      <c r="E373" s="263"/>
      <c r="F373" s="263"/>
      <c r="G373" s="264"/>
      <c r="H373" s="150" t="str">
        <f t="shared" si="15"/>
        <v/>
      </c>
      <c r="I373" s="231">
        <f>IF(ISBLANK(G373),0,IF(H373=CURRENCY,(IF(ISERROR(change!L$17),0,change!L$17)),0))</f>
        <v>0</v>
      </c>
      <c r="J373" s="230">
        <f t="shared" si="16"/>
        <v>0</v>
      </c>
      <c r="K373" s="231">
        <f>IF(ISBLANK(G373),IF((J373=0),0,IF(ISERROR(change!$D$17),0,change!$D$17)),IF(ISERROR(change!$D$17),0,change!$D$17))</f>
        <v>0</v>
      </c>
      <c r="L373" s="232">
        <f t="shared" si="17"/>
        <v>0</v>
      </c>
      <c r="M373" s="35"/>
      <c r="N373" s="35"/>
      <c r="O373" s="35"/>
      <c r="P373" s="35"/>
      <c r="Q373" s="35"/>
      <c r="R373" s="35"/>
    </row>
    <row r="374" spans="1:18">
      <c r="A374" s="219">
        <v>351</v>
      </c>
      <c r="B374" s="260"/>
      <c r="C374" s="261"/>
      <c r="D374" s="262"/>
      <c r="E374" s="263"/>
      <c r="F374" s="263"/>
      <c r="G374" s="264"/>
      <c r="H374" s="150" t="str">
        <f t="shared" si="15"/>
        <v/>
      </c>
      <c r="I374" s="231">
        <f>IF(ISBLANK(G374),0,IF(H374=CURRENCY,(IF(ISERROR(change!L$17),0,change!L$17)),0))</f>
        <v>0</v>
      </c>
      <c r="J374" s="230">
        <f t="shared" si="16"/>
        <v>0</v>
      </c>
      <c r="K374" s="231">
        <f>IF(ISBLANK(G374),IF((J374=0),0,IF(ISERROR(change!$D$17),0,change!$D$17)),IF(ISERROR(change!$D$17),0,change!$D$17))</f>
        <v>0</v>
      </c>
      <c r="L374" s="232">
        <f t="shared" si="17"/>
        <v>0</v>
      </c>
      <c r="M374" s="35"/>
      <c r="N374" s="35"/>
      <c r="O374" s="35"/>
      <c r="P374" s="35"/>
      <c r="Q374" s="35"/>
      <c r="R374" s="35"/>
    </row>
    <row r="375" spans="1:18">
      <c r="A375" s="219">
        <v>352</v>
      </c>
      <c r="B375" s="260"/>
      <c r="C375" s="261"/>
      <c r="D375" s="262"/>
      <c r="E375" s="263"/>
      <c r="F375" s="263"/>
      <c r="G375" s="264"/>
      <c r="H375" s="150" t="str">
        <f t="shared" si="15"/>
        <v/>
      </c>
      <c r="I375" s="231">
        <f>IF(ISBLANK(G375),0,IF(H375=CURRENCY,(IF(ISERROR(change!L$17),0,change!L$17)),0))</f>
        <v>0</v>
      </c>
      <c r="J375" s="230">
        <f t="shared" si="16"/>
        <v>0</v>
      </c>
      <c r="K375" s="231">
        <f>IF(ISBLANK(G375),IF((J375=0),0,IF(ISERROR(change!$D$17),0,change!$D$17)),IF(ISERROR(change!$D$17),0,change!$D$17))</f>
        <v>0</v>
      </c>
      <c r="L375" s="232">
        <f t="shared" si="17"/>
        <v>0</v>
      </c>
      <c r="M375" s="35"/>
      <c r="N375" s="35"/>
      <c r="O375" s="35"/>
      <c r="P375" s="35"/>
      <c r="Q375" s="35"/>
      <c r="R375" s="35"/>
    </row>
    <row r="376" spans="1:18">
      <c r="A376" s="219">
        <v>353</v>
      </c>
      <c r="B376" s="260"/>
      <c r="C376" s="261"/>
      <c r="D376" s="262"/>
      <c r="E376" s="263"/>
      <c r="F376" s="263"/>
      <c r="G376" s="264"/>
      <c r="H376" s="150" t="str">
        <f t="shared" si="15"/>
        <v/>
      </c>
      <c r="I376" s="231">
        <f>IF(ISBLANK(G376),0,IF(H376=CURRENCY,(IF(ISERROR(change!L$17),0,change!L$17)),0))</f>
        <v>0</v>
      </c>
      <c r="J376" s="230">
        <f t="shared" si="16"/>
        <v>0</v>
      </c>
      <c r="K376" s="231">
        <f>IF(ISBLANK(G376),IF((J376=0),0,IF(ISERROR(change!$D$17),0,change!$D$17)),IF(ISERROR(change!$D$17),0,change!$D$17))</f>
        <v>0</v>
      </c>
      <c r="L376" s="232">
        <f t="shared" si="17"/>
        <v>0</v>
      </c>
      <c r="M376" s="35"/>
      <c r="N376" s="35"/>
      <c r="O376" s="35"/>
      <c r="P376" s="35"/>
      <c r="Q376" s="35"/>
      <c r="R376" s="35"/>
    </row>
    <row r="377" spans="1:18">
      <c r="A377" s="219">
        <v>354</v>
      </c>
      <c r="B377" s="260"/>
      <c r="C377" s="261"/>
      <c r="D377" s="262"/>
      <c r="E377" s="263"/>
      <c r="F377" s="263"/>
      <c r="G377" s="264"/>
      <c r="H377" s="150" t="str">
        <f t="shared" si="15"/>
        <v/>
      </c>
      <c r="I377" s="231">
        <f>IF(ISBLANK(G377),0,IF(H377=CURRENCY,(IF(ISERROR(change!L$17),0,change!L$17)),0))</f>
        <v>0</v>
      </c>
      <c r="J377" s="230">
        <f t="shared" si="16"/>
        <v>0</v>
      </c>
      <c r="K377" s="231">
        <f>IF(ISBLANK(G377),IF((J377=0),0,IF(ISERROR(change!$D$17),0,change!$D$17)),IF(ISERROR(change!$D$17),0,change!$D$17))</f>
        <v>0</v>
      </c>
      <c r="L377" s="232">
        <f t="shared" si="17"/>
        <v>0</v>
      </c>
      <c r="M377" s="35"/>
      <c r="N377" s="35"/>
      <c r="O377" s="35"/>
      <c r="P377" s="35"/>
      <c r="Q377" s="35"/>
      <c r="R377" s="35"/>
    </row>
    <row r="378" spans="1:18">
      <c r="A378" s="219">
        <v>355</v>
      </c>
      <c r="B378" s="260"/>
      <c r="C378" s="261"/>
      <c r="D378" s="262"/>
      <c r="E378" s="263"/>
      <c r="F378" s="263"/>
      <c r="G378" s="264"/>
      <c r="H378" s="150" t="str">
        <f t="shared" si="15"/>
        <v/>
      </c>
      <c r="I378" s="231">
        <f>IF(ISBLANK(G378),0,IF(H378=CURRENCY,(IF(ISERROR(change!L$17),0,change!L$17)),0))</f>
        <v>0</v>
      </c>
      <c r="J378" s="230">
        <f t="shared" si="16"/>
        <v>0</v>
      </c>
      <c r="K378" s="231">
        <f>IF(ISBLANK(G378),IF((J378=0),0,IF(ISERROR(change!$D$17),0,change!$D$17)),IF(ISERROR(change!$D$17),0,change!$D$17))</f>
        <v>0</v>
      </c>
      <c r="L378" s="232">
        <f t="shared" si="17"/>
        <v>0</v>
      </c>
      <c r="M378" s="35"/>
      <c r="N378" s="35"/>
      <c r="O378" s="35"/>
      <c r="P378" s="35"/>
      <c r="Q378" s="35"/>
      <c r="R378" s="35"/>
    </row>
    <row r="379" spans="1:18">
      <c r="A379" s="219">
        <v>356</v>
      </c>
      <c r="B379" s="260"/>
      <c r="C379" s="261"/>
      <c r="D379" s="262"/>
      <c r="E379" s="263"/>
      <c r="F379" s="263"/>
      <c r="G379" s="264"/>
      <c r="H379" s="150" t="str">
        <f t="shared" si="15"/>
        <v/>
      </c>
      <c r="I379" s="231">
        <f>IF(ISBLANK(G379),0,IF(H379=CURRENCY,(IF(ISERROR(change!L$17),0,change!L$17)),0))</f>
        <v>0</v>
      </c>
      <c r="J379" s="230">
        <f t="shared" si="16"/>
        <v>0</v>
      </c>
      <c r="K379" s="231">
        <f>IF(ISBLANK(G379),IF((J379=0),0,IF(ISERROR(change!$D$17),0,change!$D$17)),IF(ISERROR(change!$D$17),0,change!$D$17))</f>
        <v>0</v>
      </c>
      <c r="L379" s="232">
        <f t="shared" si="17"/>
        <v>0</v>
      </c>
      <c r="M379" s="35"/>
      <c r="N379" s="35"/>
      <c r="O379" s="35"/>
      <c r="P379" s="35"/>
      <c r="Q379" s="35"/>
      <c r="R379" s="35"/>
    </row>
    <row r="380" spans="1:18">
      <c r="A380" s="219">
        <v>357</v>
      </c>
      <c r="B380" s="260"/>
      <c r="C380" s="261"/>
      <c r="D380" s="262"/>
      <c r="E380" s="263"/>
      <c r="F380" s="263"/>
      <c r="G380" s="264"/>
      <c r="H380" s="150" t="str">
        <f t="shared" si="15"/>
        <v/>
      </c>
      <c r="I380" s="231">
        <f>IF(ISBLANK(G380),0,IF(H380=CURRENCY,(IF(ISERROR(change!L$17),0,change!L$17)),0))</f>
        <v>0</v>
      </c>
      <c r="J380" s="230">
        <f t="shared" si="16"/>
        <v>0</v>
      </c>
      <c r="K380" s="231">
        <f>IF(ISBLANK(G380),IF((J380=0),0,IF(ISERROR(change!$D$17),0,change!$D$17)),IF(ISERROR(change!$D$17),0,change!$D$17))</f>
        <v>0</v>
      </c>
      <c r="L380" s="232">
        <f t="shared" si="17"/>
        <v>0</v>
      </c>
      <c r="M380" s="35"/>
      <c r="N380" s="35"/>
      <c r="O380" s="35"/>
      <c r="P380" s="35"/>
      <c r="Q380" s="35"/>
      <c r="R380" s="35"/>
    </row>
    <row r="381" spans="1:18">
      <c r="A381" s="219">
        <v>358</v>
      </c>
      <c r="B381" s="260"/>
      <c r="C381" s="261"/>
      <c r="D381" s="262"/>
      <c r="E381" s="263"/>
      <c r="F381" s="263"/>
      <c r="G381" s="264"/>
      <c r="H381" s="150" t="str">
        <f t="shared" si="15"/>
        <v/>
      </c>
      <c r="I381" s="231">
        <f>IF(ISBLANK(G381),0,IF(H381=CURRENCY,(IF(ISERROR(change!L$17),0,change!L$17)),0))</f>
        <v>0</v>
      </c>
      <c r="J381" s="230">
        <f t="shared" si="16"/>
        <v>0</v>
      </c>
      <c r="K381" s="231">
        <f>IF(ISBLANK(G381),IF((J381=0),0,IF(ISERROR(change!$D$17),0,change!$D$17)),IF(ISERROR(change!$D$17),0,change!$D$17))</f>
        <v>0</v>
      </c>
      <c r="L381" s="232">
        <f t="shared" si="17"/>
        <v>0</v>
      </c>
      <c r="M381" s="35"/>
      <c r="N381" s="35"/>
      <c r="O381" s="35"/>
      <c r="P381" s="35"/>
      <c r="Q381" s="35"/>
      <c r="R381" s="35"/>
    </row>
    <row r="382" spans="1:18">
      <c r="A382" s="219">
        <v>359</v>
      </c>
      <c r="B382" s="260"/>
      <c r="C382" s="261"/>
      <c r="D382" s="262"/>
      <c r="E382" s="263"/>
      <c r="F382" s="263"/>
      <c r="G382" s="264"/>
      <c r="H382" s="150" t="str">
        <f t="shared" si="15"/>
        <v/>
      </c>
      <c r="I382" s="231">
        <f>IF(ISBLANK(G382),0,IF(H382=CURRENCY,(IF(ISERROR(change!L$17),0,change!L$17)),0))</f>
        <v>0</v>
      </c>
      <c r="J382" s="230">
        <f t="shared" si="16"/>
        <v>0</v>
      </c>
      <c r="K382" s="231">
        <f>IF(ISBLANK(G382),IF((J382=0),0,IF(ISERROR(change!$D$17),0,change!$D$17)),IF(ISERROR(change!$D$17),0,change!$D$17))</f>
        <v>0</v>
      </c>
      <c r="L382" s="232">
        <f t="shared" si="17"/>
        <v>0</v>
      </c>
      <c r="M382" s="35"/>
      <c r="N382" s="35"/>
      <c r="O382" s="35"/>
      <c r="P382" s="35"/>
      <c r="Q382" s="35"/>
      <c r="R382" s="35"/>
    </row>
    <row r="383" spans="1:18">
      <c r="A383" s="219">
        <v>360</v>
      </c>
      <c r="B383" s="260"/>
      <c r="C383" s="261"/>
      <c r="D383" s="262"/>
      <c r="E383" s="263"/>
      <c r="F383" s="263"/>
      <c r="G383" s="264"/>
      <c r="H383" s="150" t="str">
        <f t="shared" si="15"/>
        <v/>
      </c>
      <c r="I383" s="231">
        <f>IF(ISBLANK(G383),0,IF(H383=CURRENCY,(IF(ISERROR(change!L$17),0,change!L$17)),0))</f>
        <v>0</v>
      </c>
      <c r="J383" s="230">
        <f t="shared" si="16"/>
        <v>0</v>
      </c>
      <c r="K383" s="231">
        <f>IF(ISBLANK(G383),IF((J383=0),0,IF(ISERROR(change!$D$17),0,change!$D$17)),IF(ISERROR(change!$D$17),0,change!$D$17))</f>
        <v>0</v>
      </c>
      <c r="L383" s="232">
        <f t="shared" si="17"/>
        <v>0</v>
      </c>
      <c r="M383" s="35"/>
      <c r="N383" s="35"/>
      <c r="O383" s="35"/>
      <c r="P383" s="35"/>
      <c r="Q383" s="35"/>
      <c r="R383" s="35"/>
    </row>
    <row r="384" spans="1:18">
      <c r="A384" s="219">
        <v>361</v>
      </c>
      <c r="B384" s="260"/>
      <c r="C384" s="261"/>
      <c r="D384" s="262"/>
      <c r="E384" s="263"/>
      <c r="F384" s="263"/>
      <c r="G384" s="264"/>
      <c r="H384" s="150" t="str">
        <f t="shared" si="15"/>
        <v/>
      </c>
      <c r="I384" s="231">
        <f>IF(ISBLANK(G384),0,IF(H384=CURRENCY,(IF(ISERROR(change!L$17),0,change!L$17)),0))</f>
        <v>0</v>
      </c>
      <c r="J384" s="230">
        <f t="shared" si="16"/>
        <v>0</v>
      </c>
      <c r="K384" s="231">
        <f>IF(ISBLANK(G384),IF((J384=0),0,IF(ISERROR(change!$D$17),0,change!$D$17)),IF(ISERROR(change!$D$17),0,change!$D$17))</f>
        <v>0</v>
      </c>
      <c r="L384" s="232">
        <f t="shared" si="17"/>
        <v>0</v>
      </c>
      <c r="M384" s="35"/>
      <c r="N384" s="35"/>
      <c r="O384" s="35"/>
      <c r="P384" s="35"/>
      <c r="Q384" s="35"/>
      <c r="R384" s="35"/>
    </row>
    <row r="385" spans="1:18">
      <c r="A385" s="219">
        <v>362</v>
      </c>
      <c r="B385" s="260"/>
      <c r="C385" s="261"/>
      <c r="D385" s="262"/>
      <c r="E385" s="263"/>
      <c r="F385" s="263"/>
      <c r="G385" s="264"/>
      <c r="H385" s="150" t="str">
        <f t="shared" si="15"/>
        <v/>
      </c>
      <c r="I385" s="231">
        <f>IF(ISBLANK(G385),0,IF(H385=CURRENCY,(IF(ISERROR(change!L$17),0,change!L$17)),0))</f>
        <v>0</v>
      </c>
      <c r="J385" s="230">
        <f t="shared" si="16"/>
        <v>0</v>
      </c>
      <c r="K385" s="231">
        <f>IF(ISBLANK(G385),IF((J385=0),0,IF(ISERROR(change!$D$17),0,change!$D$17)),IF(ISERROR(change!$D$17),0,change!$D$17))</f>
        <v>0</v>
      </c>
      <c r="L385" s="232">
        <f t="shared" si="17"/>
        <v>0</v>
      </c>
      <c r="M385" s="35"/>
      <c r="N385" s="35"/>
      <c r="O385" s="35"/>
      <c r="P385" s="35"/>
      <c r="Q385" s="35"/>
      <c r="R385" s="35"/>
    </row>
    <row r="386" spans="1:18">
      <c r="A386" s="219">
        <v>363</v>
      </c>
      <c r="B386" s="260"/>
      <c r="C386" s="261"/>
      <c r="D386" s="262"/>
      <c r="E386" s="263"/>
      <c r="F386" s="263"/>
      <c r="G386" s="264"/>
      <c r="H386" s="150" t="str">
        <f t="shared" si="15"/>
        <v/>
      </c>
      <c r="I386" s="231">
        <f>IF(ISBLANK(G386),0,IF(H386=CURRENCY,(IF(ISERROR(change!L$17),0,change!L$17)),0))</f>
        <v>0</v>
      </c>
      <c r="J386" s="230">
        <f t="shared" si="16"/>
        <v>0</v>
      </c>
      <c r="K386" s="231">
        <f>IF(ISBLANK(G386),IF((J386=0),0,IF(ISERROR(change!$D$17),0,change!$D$17)),IF(ISERROR(change!$D$17),0,change!$D$17))</f>
        <v>0</v>
      </c>
      <c r="L386" s="232">
        <f t="shared" si="17"/>
        <v>0</v>
      </c>
      <c r="M386" s="35"/>
      <c r="N386" s="35"/>
      <c r="O386" s="35"/>
      <c r="P386" s="35"/>
      <c r="Q386" s="35"/>
      <c r="R386" s="35"/>
    </row>
    <row r="387" spans="1:18">
      <c r="A387" s="219">
        <v>364</v>
      </c>
      <c r="B387" s="260"/>
      <c r="C387" s="261"/>
      <c r="D387" s="262"/>
      <c r="E387" s="263"/>
      <c r="F387" s="263"/>
      <c r="G387" s="264"/>
      <c r="H387" s="150" t="str">
        <f t="shared" si="15"/>
        <v/>
      </c>
      <c r="I387" s="231">
        <f>IF(ISBLANK(G387),0,IF(H387=CURRENCY,(IF(ISERROR(change!L$17),0,change!L$17)),0))</f>
        <v>0</v>
      </c>
      <c r="J387" s="230">
        <f t="shared" si="16"/>
        <v>0</v>
      </c>
      <c r="K387" s="231">
        <f>IF(ISBLANK(G387),IF((J387=0),0,IF(ISERROR(change!$D$17),0,change!$D$17)),IF(ISERROR(change!$D$17),0,change!$D$17))</f>
        <v>0</v>
      </c>
      <c r="L387" s="232">
        <f t="shared" si="17"/>
        <v>0</v>
      </c>
      <c r="M387" s="35"/>
      <c r="N387" s="35"/>
      <c r="O387" s="35"/>
      <c r="P387" s="35"/>
      <c r="Q387" s="35"/>
      <c r="R387" s="35"/>
    </row>
    <row r="388" spans="1:18">
      <c r="A388" s="219">
        <v>365</v>
      </c>
      <c r="B388" s="260"/>
      <c r="C388" s="261"/>
      <c r="D388" s="262"/>
      <c r="E388" s="263"/>
      <c r="F388" s="263"/>
      <c r="G388" s="264"/>
      <c r="H388" s="150" t="str">
        <f t="shared" si="15"/>
        <v/>
      </c>
      <c r="I388" s="231">
        <f>IF(ISBLANK(G388),0,IF(H388=CURRENCY,(IF(ISERROR(change!L$17),0,change!L$17)),0))</f>
        <v>0</v>
      </c>
      <c r="J388" s="230">
        <f t="shared" si="16"/>
        <v>0</v>
      </c>
      <c r="K388" s="231">
        <f>IF(ISBLANK(G388),IF((J388=0),0,IF(ISERROR(change!$D$17),0,change!$D$17)),IF(ISERROR(change!$D$17),0,change!$D$17))</f>
        <v>0</v>
      </c>
      <c r="L388" s="232">
        <f t="shared" si="17"/>
        <v>0</v>
      </c>
      <c r="M388" s="35"/>
      <c r="N388" s="35"/>
      <c r="O388" s="35"/>
      <c r="P388" s="35"/>
      <c r="Q388" s="35"/>
      <c r="R388" s="35"/>
    </row>
    <row r="389" spans="1:18">
      <c r="A389" s="219">
        <v>366</v>
      </c>
      <c r="B389" s="260"/>
      <c r="C389" s="261"/>
      <c r="D389" s="262"/>
      <c r="E389" s="263"/>
      <c r="F389" s="263"/>
      <c r="G389" s="264"/>
      <c r="H389" s="150" t="str">
        <f t="shared" si="15"/>
        <v/>
      </c>
      <c r="I389" s="231">
        <f>IF(ISBLANK(G389),0,IF(H389=CURRENCY,(IF(ISERROR(change!L$17),0,change!L$17)),0))</f>
        <v>0</v>
      </c>
      <c r="J389" s="230">
        <f t="shared" si="16"/>
        <v>0</v>
      </c>
      <c r="K389" s="231">
        <f>IF(ISBLANK(G389),IF((J389=0),0,IF(ISERROR(change!$D$17),0,change!$D$17)),IF(ISERROR(change!$D$17),0,change!$D$17))</f>
        <v>0</v>
      </c>
      <c r="L389" s="232">
        <f t="shared" si="17"/>
        <v>0</v>
      </c>
      <c r="M389" s="35"/>
      <c r="N389" s="35"/>
      <c r="O389" s="35"/>
      <c r="P389" s="35"/>
      <c r="Q389" s="35"/>
      <c r="R389" s="35"/>
    </row>
    <row r="390" spans="1:18">
      <c r="A390" s="219">
        <v>367</v>
      </c>
      <c r="B390" s="260"/>
      <c r="C390" s="261"/>
      <c r="D390" s="262"/>
      <c r="E390" s="263"/>
      <c r="F390" s="263"/>
      <c r="G390" s="264"/>
      <c r="H390" s="150" t="str">
        <f t="shared" si="15"/>
        <v/>
      </c>
      <c r="I390" s="231">
        <f>IF(ISBLANK(G390),0,IF(H390=CURRENCY,(IF(ISERROR(change!L$17),0,change!L$17)),0))</f>
        <v>0</v>
      </c>
      <c r="J390" s="230">
        <f t="shared" si="16"/>
        <v>0</v>
      </c>
      <c r="K390" s="231">
        <f>IF(ISBLANK(G390),IF((J390=0),0,IF(ISERROR(change!$D$17),0,change!$D$17)),IF(ISERROR(change!$D$17),0,change!$D$17))</f>
        <v>0</v>
      </c>
      <c r="L390" s="232">
        <f t="shared" si="17"/>
        <v>0</v>
      </c>
      <c r="M390" s="35"/>
      <c r="N390" s="35"/>
      <c r="O390" s="35"/>
      <c r="P390" s="35"/>
      <c r="Q390" s="35"/>
      <c r="R390" s="35"/>
    </row>
    <row r="391" spans="1:18">
      <c r="A391" s="219">
        <v>368</v>
      </c>
      <c r="B391" s="260"/>
      <c r="C391" s="261"/>
      <c r="D391" s="262"/>
      <c r="E391" s="263"/>
      <c r="F391" s="263"/>
      <c r="G391" s="264"/>
      <c r="H391" s="150" t="str">
        <f t="shared" si="15"/>
        <v/>
      </c>
      <c r="I391" s="231">
        <f>IF(ISBLANK(G391),0,IF(H391=CURRENCY,(IF(ISERROR(change!L$17),0,change!L$17)),0))</f>
        <v>0</v>
      </c>
      <c r="J391" s="230">
        <f t="shared" si="16"/>
        <v>0</v>
      </c>
      <c r="K391" s="231">
        <f>IF(ISBLANK(G391),IF((J391=0),0,IF(ISERROR(change!$D$17),0,change!$D$17)),IF(ISERROR(change!$D$17),0,change!$D$17))</f>
        <v>0</v>
      </c>
      <c r="L391" s="232">
        <f t="shared" si="17"/>
        <v>0</v>
      </c>
      <c r="M391" s="35"/>
      <c r="N391" s="35"/>
      <c r="O391" s="35"/>
      <c r="P391" s="35"/>
      <c r="Q391" s="35"/>
      <c r="R391" s="35"/>
    </row>
    <row r="392" spans="1:18">
      <c r="A392" s="219">
        <v>369</v>
      </c>
      <c r="B392" s="260"/>
      <c r="C392" s="261"/>
      <c r="D392" s="262"/>
      <c r="E392" s="263"/>
      <c r="F392" s="263"/>
      <c r="G392" s="264"/>
      <c r="H392" s="150" t="str">
        <f t="shared" si="15"/>
        <v/>
      </c>
      <c r="I392" s="231">
        <f>IF(ISBLANK(G392),0,IF(H392=CURRENCY,(IF(ISERROR(change!L$17),0,change!L$17)),0))</f>
        <v>0</v>
      </c>
      <c r="J392" s="230">
        <f t="shared" si="16"/>
        <v>0</v>
      </c>
      <c r="K392" s="231">
        <f>IF(ISBLANK(G392),IF((J392=0),0,IF(ISERROR(change!$D$17),0,change!$D$17)),IF(ISERROR(change!$D$17),0,change!$D$17))</f>
        <v>0</v>
      </c>
      <c r="L392" s="232">
        <f t="shared" si="17"/>
        <v>0</v>
      </c>
      <c r="M392" s="35"/>
      <c r="N392" s="35"/>
      <c r="O392" s="35"/>
      <c r="P392" s="35"/>
      <c r="Q392" s="35"/>
      <c r="R392" s="35"/>
    </row>
    <row r="393" spans="1:18">
      <c r="A393" s="219">
        <v>370</v>
      </c>
      <c r="B393" s="260"/>
      <c r="C393" s="261"/>
      <c r="D393" s="262"/>
      <c r="E393" s="263"/>
      <c r="F393" s="263"/>
      <c r="G393" s="264"/>
      <c r="H393" s="150" t="str">
        <f t="shared" si="15"/>
        <v/>
      </c>
      <c r="I393" s="231">
        <f>IF(ISBLANK(G393),0,IF(H393=CURRENCY,(IF(ISERROR(change!L$17),0,change!L$17)),0))</f>
        <v>0</v>
      </c>
      <c r="J393" s="230">
        <f t="shared" si="16"/>
        <v>0</v>
      </c>
      <c r="K393" s="231">
        <f>IF(ISBLANK(G393),IF((J393=0),0,IF(ISERROR(change!$D$17),0,change!$D$17)),IF(ISERROR(change!$D$17),0,change!$D$17))</f>
        <v>0</v>
      </c>
      <c r="L393" s="232">
        <f t="shared" si="17"/>
        <v>0</v>
      </c>
      <c r="M393" s="35"/>
      <c r="N393" s="35"/>
      <c r="O393" s="35"/>
      <c r="P393" s="35"/>
      <c r="Q393" s="35"/>
      <c r="R393" s="35"/>
    </row>
    <row r="394" spans="1:18">
      <c r="A394" s="219">
        <v>371</v>
      </c>
      <c r="B394" s="260"/>
      <c r="C394" s="261"/>
      <c r="D394" s="262"/>
      <c r="E394" s="263"/>
      <c r="F394" s="263"/>
      <c r="G394" s="264"/>
      <c r="H394" s="150" t="str">
        <f t="shared" si="15"/>
        <v/>
      </c>
      <c r="I394" s="231">
        <f>IF(ISBLANK(G394),0,IF(H394=CURRENCY,(IF(ISERROR(change!L$17),0,change!L$17)),0))</f>
        <v>0</v>
      </c>
      <c r="J394" s="230">
        <f t="shared" si="16"/>
        <v>0</v>
      </c>
      <c r="K394" s="231">
        <f>IF(ISBLANK(G394),IF((J394=0),0,IF(ISERROR(change!$D$17),0,change!$D$17)),IF(ISERROR(change!$D$17),0,change!$D$17))</f>
        <v>0</v>
      </c>
      <c r="L394" s="232">
        <f t="shared" si="17"/>
        <v>0</v>
      </c>
      <c r="M394" s="35"/>
      <c r="N394" s="35"/>
      <c r="O394" s="35"/>
      <c r="P394" s="35"/>
      <c r="Q394" s="35"/>
      <c r="R394" s="35"/>
    </row>
    <row r="395" spans="1:18">
      <c r="A395" s="219">
        <v>372</v>
      </c>
      <c r="B395" s="260"/>
      <c r="C395" s="261"/>
      <c r="D395" s="262"/>
      <c r="E395" s="263"/>
      <c r="F395" s="263"/>
      <c r="G395" s="264"/>
      <c r="H395" s="150" t="str">
        <f t="shared" si="15"/>
        <v/>
      </c>
      <c r="I395" s="231">
        <f>IF(ISBLANK(G395),0,IF(H395=CURRENCY,(IF(ISERROR(change!L$17),0,change!L$17)),0))</f>
        <v>0</v>
      </c>
      <c r="J395" s="230">
        <f t="shared" si="16"/>
        <v>0</v>
      </c>
      <c r="K395" s="231">
        <f>IF(ISBLANK(G395),IF((J395=0),0,IF(ISERROR(change!$D$17),0,change!$D$17)),IF(ISERROR(change!$D$17),0,change!$D$17))</f>
        <v>0</v>
      </c>
      <c r="L395" s="232">
        <f t="shared" si="17"/>
        <v>0</v>
      </c>
      <c r="M395" s="35"/>
      <c r="N395" s="35"/>
      <c r="O395" s="35"/>
      <c r="P395" s="35"/>
      <c r="Q395" s="35"/>
      <c r="R395" s="35"/>
    </row>
    <row r="396" spans="1:18">
      <c r="A396" s="219">
        <v>373</v>
      </c>
      <c r="B396" s="260"/>
      <c r="C396" s="261"/>
      <c r="D396" s="262"/>
      <c r="E396" s="263"/>
      <c r="F396" s="263"/>
      <c r="G396" s="264"/>
      <c r="H396" s="150" t="str">
        <f t="shared" si="15"/>
        <v/>
      </c>
      <c r="I396" s="231">
        <f>IF(ISBLANK(G396),0,IF(H396=CURRENCY,(IF(ISERROR(change!L$17),0,change!L$17)),0))</f>
        <v>0</v>
      </c>
      <c r="J396" s="230">
        <f t="shared" si="16"/>
        <v>0</v>
      </c>
      <c r="K396" s="231">
        <f>IF(ISBLANK(G396),IF((J396=0),0,IF(ISERROR(change!$D$17),0,change!$D$17)),IF(ISERROR(change!$D$17),0,change!$D$17))</f>
        <v>0</v>
      </c>
      <c r="L396" s="232">
        <f t="shared" si="17"/>
        <v>0</v>
      </c>
      <c r="M396" s="35"/>
      <c r="N396" s="35"/>
      <c r="O396" s="35"/>
      <c r="P396" s="35"/>
      <c r="Q396" s="35"/>
      <c r="R396" s="35"/>
    </row>
    <row r="397" spans="1:18">
      <c r="A397" s="219">
        <v>374</v>
      </c>
      <c r="B397" s="260"/>
      <c r="C397" s="261"/>
      <c r="D397" s="262"/>
      <c r="E397" s="263"/>
      <c r="F397" s="263"/>
      <c r="G397" s="264"/>
      <c r="H397" s="150" t="str">
        <f t="shared" si="15"/>
        <v/>
      </c>
      <c r="I397" s="231">
        <f>IF(ISBLANK(G397),0,IF(H397=CURRENCY,(IF(ISERROR(change!L$17),0,change!L$17)),0))</f>
        <v>0</v>
      </c>
      <c r="J397" s="230">
        <f t="shared" si="16"/>
        <v>0</v>
      </c>
      <c r="K397" s="231">
        <f>IF(ISBLANK(G397),IF((J397=0),0,IF(ISERROR(change!$D$17),0,change!$D$17)),IF(ISERROR(change!$D$17),0,change!$D$17))</f>
        <v>0</v>
      </c>
      <c r="L397" s="232">
        <f t="shared" si="17"/>
        <v>0</v>
      </c>
      <c r="M397" s="35"/>
      <c r="N397" s="35"/>
      <c r="O397" s="35"/>
      <c r="P397" s="35"/>
      <c r="Q397" s="35"/>
      <c r="R397" s="35"/>
    </row>
    <row r="398" spans="1:18">
      <c r="A398" s="219">
        <v>375</v>
      </c>
      <c r="B398" s="260"/>
      <c r="C398" s="261"/>
      <c r="D398" s="262"/>
      <c r="E398" s="263"/>
      <c r="F398" s="263"/>
      <c r="G398" s="264"/>
      <c r="H398" s="150" t="str">
        <f t="shared" si="15"/>
        <v/>
      </c>
      <c r="I398" s="231">
        <f>IF(ISBLANK(G398),0,IF(H398=CURRENCY,(IF(ISERROR(change!L$17),0,change!L$17)),0))</f>
        <v>0</v>
      </c>
      <c r="J398" s="230">
        <f t="shared" si="16"/>
        <v>0</v>
      </c>
      <c r="K398" s="231">
        <f>IF(ISBLANK(G398),IF((J398=0),0,IF(ISERROR(change!$D$17),0,change!$D$17)),IF(ISERROR(change!$D$17),0,change!$D$17))</f>
        <v>0</v>
      </c>
      <c r="L398" s="232">
        <f t="shared" si="17"/>
        <v>0</v>
      </c>
      <c r="M398" s="35"/>
      <c r="N398" s="35"/>
      <c r="O398" s="35"/>
      <c r="P398" s="35"/>
      <c r="Q398" s="35"/>
      <c r="R398" s="35"/>
    </row>
    <row r="399" spans="1:18">
      <c r="A399" s="219">
        <v>376</v>
      </c>
      <c r="B399" s="260"/>
      <c r="C399" s="261"/>
      <c r="D399" s="262"/>
      <c r="E399" s="263"/>
      <c r="F399" s="263"/>
      <c r="G399" s="264"/>
      <c r="H399" s="150" t="str">
        <f t="shared" si="15"/>
        <v/>
      </c>
      <c r="I399" s="231">
        <f>IF(ISBLANK(G399),0,IF(H399=CURRENCY,(IF(ISERROR(change!L$17),0,change!L$17)),0))</f>
        <v>0</v>
      </c>
      <c r="J399" s="230">
        <f t="shared" si="16"/>
        <v>0</v>
      </c>
      <c r="K399" s="231">
        <f>IF(ISBLANK(G399),IF((J399=0),0,IF(ISERROR(change!$D$17),0,change!$D$17)),IF(ISERROR(change!$D$17),0,change!$D$17))</f>
        <v>0</v>
      </c>
      <c r="L399" s="232">
        <f t="shared" si="17"/>
        <v>0</v>
      </c>
      <c r="M399" s="35"/>
      <c r="N399" s="35"/>
      <c r="O399" s="35"/>
      <c r="P399" s="35"/>
      <c r="Q399" s="35"/>
      <c r="R399" s="35"/>
    </row>
    <row r="400" spans="1:18">
      <c r="A400" s="219">
        <v>377</v>
      </c>
      <c r="B400" s="260"/>
      <c r="C400" s="261"/>
      <c r="D400" s="262"/>
      <c r="E400" s="263"/>
      <c r="F400" s="263"/>
      <c r="G400" s="264"/>
      <c r="H400" s="150" t="str">
        <f t="shared" si="15"/>
        <v/>
      </c>
      <c r="I400" s="231">
        <f>IF(ISBLANK(G400),0,IF(H400=CURRENCY,(IF(ISERROR(change!L$17),0,change!L$17)),0))</f>
        <v>0</v>
      </c>
      <c r="J400" s="230">
        <f t="shared" si="16"/>
        <v>0</v>
      </c>
      <c r="K400" s="231">
        <f>IF(ISBLANK(G400),IF((J400=0),0,IF(ISERROR(change!$D$17),0,change!$D$17)),IF(ISERROR(change!$D$17),0,change!$D$17))</f>
        <v>0</v>
      </c>
      <c r="L400" s="232">
        <f t="shared" si="17"/>
        <v>0</v>
      </c>
      <c r="M400" s="35"/>
      <c r="N400" s="35"/>
      <c r="O400" s="35"/>
      <c r="P400" s="35"/>
      <c r="Q400" s="35"/>
      <c r="R400" s="35"/>
    </row>
    <row r="401" spans="1:18">
      <c r="A401" s="219">
        <v>378</v>
      </c>
      <c r="B401" s="260"/>
      <c r="C401" s="261"/>
      <c r="D401" s="262"/>
      <c r="E401" s="263"/>
      <c r="F401" s="263"/>
      <c r="G401" s="264"/>
      <c r="H401" s="150" t="str">
        <f t="shared" si="15"/>
        <v/>
      </c>
      <c r="I401" s="231">
        <f>IF(ISBLANK(G401),0,IF(H401=CURRENCY,(IF(ISERROR(change!L$17),0,change!L$17)),0))</f>
        <v>0</v>
      </c>
      <c r="J401" s="230">
        <f t="shared" si="16"/>
        <v>0</v>
      </c>
      <c r="K401" s="231">
        <f>IF(ISBLANK(G401),IF((J401=0),0,IF(ISERROR(change!$D$17),0,change!$D$17)),IF(ISERROR(change!$D$17),0,change!$D$17))</f>
        <v>0</v>
      </c>
      <c r="L401" s="232">
        <f t="shared" si="17"/>
        <v>0</v>
      </c>
      <c r="M401" s="35"/>
      <c r="N401" s="35"/>
      <c r="O401" s="35"/>
      <c r="P401" s="35"/>
      <c r="Q401" s="35"/>
      <c r="R401" s="35"/>
    </row>
    <row r="402" spans="1:18">
      <c r="A402" s="219">
        <v>379</v>
      </c>
      <c r="B402" s="260"/>
      <c r="C402" s="261"/>
      <c r="D402" s="262"/>
      <c r="E402" s="263"/>
      <c r="F402" s="263"/>
      <c r="G402" s="264"/>
      <c r="H402" s="150" t="str">
        <f t="shared" si="15"/>
        <v/>
      </c>
      <c r="I402" s="231">
        <f>IF(ISBLANK(G402),0,IF(H402=CURRENCY,(IF(ISERROR(change!L$17),0,change!L$17)),0))</f>
        <v>0</v>
      </c>
      <c r="J402" s="230">
        <f t="shared" si="16"/>
        <v>0</v>
      </c>
      <c r="K402" s="231">
        <f>IF(ISBLANK(G402),IF((J402=0),0,IF(ISERROR(change!$D$17),0,change!$D$17)),IF(ISERROR(change!$D$17),0,change!$D$17))</f>
        <v>0</v>
      </c>
      <c r="L402" s="232">
        <f t="shared" si="17"/>
        <v>0</v>
      </c>
      <c r="M402" s="35"/>
      <c r="N402" s="35"/>
      <c r="O402" s="35"/>
      <c r="P402" s="35"/>
      <c r="Q402" s="35"/>
      <c r="R402" s="35"/>
    </row>
    <row r="403" spans="1:18">
      <c r="A403" s="219">
        <v>380</v>
      </c>
      <c r="B403" s="260"/>
      <c r="C403" s="261"/>
      <c r="D403" s="262"/>
      <c r="E403" s="263"/>
      <c r="F403" s="263"/>
      <c r="G403" s="264"/>
      <c r="H403" s="150" t="str">
        <f t="shared" si="15"/>
        <v/>
      </c>
      <c r="I403" s="231">
        <f>IF(ISBLANK(G403),0,IF(H403=CURRENCY,(IF(ISERROR(change!L$17),0,change!L$17)),0))</f>
        <v>0</v>
      </c>
      <c r="J403" s="230">
        <f t="shared" si="16"/>
        <v>0</v>
      </c>
      <c r="K403" s="231">
        <f>IF(ISBLANK(G403),IF((J403=0),0,IF(ISERROR(change!$D$17),0,change!$D$17)),IF(ISERROR(change!$D$17),0,change!$D$17))</f>
        <v>0</v>
      </c>
      <c r="L403" s="232">
        <f t="shared" si="17"/>
        <v>0</v>
      </c>
      <c r="M403" s="35"/>
      <c r="N403" s="35"/>
      <c r="O403" s="35"/>
      <c r="P403" s="35"/>
      <c r="Q403" s="35"/>
      <c r="R403" s="35"/>
    </row>
    <row r="404" spans="1:18">
      <c r="A404" s="219">
        <v>381</v>
      </c>
      <c r="B404" s="260"/>
      <c r="C404" s="261"/>
      <c r="D404" s="262"/>
      <c r="E404" s="263"/>
      <c r="F404" s="263"/>
      <c r="G404" s="264"/>
      <c r="H404" s="150" t="str">
        <f t="shared" si="15"/>
        <v/>
      </c>
      <c r="I404" s="231">
        <f>IF(ISBLANK(G404),0,IF(H404=CURRENCY,(IF(ISERROR(change!L$17),0,change!L$17)),0))</f>
        <v>0</v>
      </c>
      <c r="J404" s="230">
        <f t="shared" si="16"/>
        <v>0</v>
      </c>
      <c r="K404" s="231">
        <f>IF(ISBLANK(G404),IF((J404=0),0,IF(ISERROR(change!$D$17),0,change!$D$17)),IF(ISERROR(change!$D$17),0,change!$D$17))</f>
        <v>0</v>
      </c>
      <c r="L404" s="232">
        <f t="shared" si="17"/>
        <v>0</v>
      </c>
      <c r="M404" s="35"/>
      <c r="N404" s="35"/>
      <c r="O404" s="35"/>
      <c r="P404" s="35"/>
      <c r="Q404" s="35"/>
      <c r="R404" s="35"/>
    </row>
    <row r="405" spans="1:18">
      <c r="A405" s="219">
        <v>382</v>
      </c>
      <c r="B405" s="260"/>
      <c r="C405" s="261"/>
      <c r="D405" s="262"/>
      <c r="E405" s="263"/>
      <c r="F405" s="263"/>
      <c r="G405" s="264"/>
      <c r="H405" s="150" t="str">
        <f t="shared" si="15"/>
        <v/>
      </c>
      <c r="I405" s="231">
        <f>IF(ISBLANK(G405),0,IF(H405=CURRENCY,(IF(ISERROR(change!L$17),0,change!L$17)),0))</f>
        <v>0</v>
      </c>
      <c r="J405" s="230">
        <f t="shared" si="16"/>
        <v>0</v>
      </c>
      <c r="K405" s="231">
        <f>IF(ISBLANK(G405),IF((J405=0),0,IF(ISERROR(change!$D$17),0,change!$D$17)),IF(ISERROR(change!$D$17),0,change!$D$17))</f>
        <v>0</v>
      </c>
      <c r="L405" s="232">
        <f t="shared" si="17"/>
        <v>0</v>
      </c>
      <c r="M405" s="35"/>
      <c r="N405" s="35"/>
      <c r="O405" s="35"/>
      <c r="P405" s="35"/>
      <c r="Q405" s="35"/>
      <c r="R405" s="35"/>
    </row>
    <row r="406" spans="1:18">
      <c r="A406" s="219">
        <v>383</v>
      </c>
      <c r="B406" s="260"/>
      <c r="C406" s="261"/>
      <c r="D406" s="262"/>
      <c r="E406" s="263"/>
      <c r="F406" s="263"/>
      <c r="G406" s="264"/>
      <c r="H406" s="150" t="str">
        <f t="shared" si="15"/>
        <v/>
      </c>
      <c r="I406" s="231">
        <f>IF(ISBLANK(G406),0,IF(H406=CURRENCY,(IF(ISERROR(change!L$17),0,change!L$17)),0))</f>
        <v>0</v>
      </c>
      <c r="J406" s="230">
        <f t="shared" si="16"/>
        <v>0</v>
      </c>
      <c r="K406" s="231">
        <f>IF(ISBLANK(G406),IF((J406=0),0,IF(ISERROR(change!$D$17),0,change!$D$17)),IF(ISERROR(change!$D$17),0,change!$D$17))</f>
        <v>0</v>
      </c>
      <c r="L406" s="232">
        <f t="shared" si="17"/>
        <v>0</v>
      </c>
      <c r="M406" s="35"/>
      <c r="N406" s="35"/>
      <c r="O406" s="35"/>
      <c r="P406" s="35"/>
      <c r="Q406" s="35"/>
      <c r="R406" s="35"/>
    </row>
    <row r="407" spans="1:18">
      <c r="A407" s="219">
        <v>384</v>
      </c>
      <c r="B407" s="260"/>
      <c r="C407" s="261"/>
      <c r="D407" s="262"/>
      <c r="E407" s="263"/>
      <c r="F407" s="263"/>
      <c r="G407" s="264"/>
      <c r="H407" s="150" t="str">
        <f t="shared" si="15"/>
        <v/>
      </c>
      <c r="I407" s="231">
        <f>IF(ISBLANK(G407),0,IF(H407=CURRENCY,(IF(ISERROR(change!L$17),0,change!L$17)),0))</f>
        <v>0</v>
      </c>
      <c r="J407" s="230">
        <f t="shared" si="16"/>
        <v>0</v>
      </c>
      <c r="K407" s="231">
        <f>IF(ISBLANK(G407),IF((J407=0),0,IF(ISERROR(change!$D$17),0,change!$D$17)),IF(ISERROR(change!$D$17),0,change!$D$17))</f>
        <v>0</v>
      </c>
      <c r="L407" s="232">
        <f t="shared" si="17"/>
        <v>0</v>
      </c>
      <c r="M407" s="35"/>
      <c r="N407" s="35"/>
      <c r="O407" s="35"/>
      <c r="P407" s="35"/>
      <c r="Q407" s="35"/>
      <c r="R407" s="35"/>
    </row>
    <row r="408" spans="1:18">
      <c r="A408" s="219">
        <v>385</v>
      </c>
      <c r="B408" s="260"/>
      <c r="C408" s="261"/>
      <c r="D408" s="262"/>
      <c r="E408" s="263"/>
      <c r="F408" s="263"/>
      <c r="G408" s="264"/>
      <c r="H408" s="150" t="str">
        <f t="shared" ref="H408:H471" si="18">IF(ISBLANK(G408),"",+CURRENCY)</f>
        <v/>
      </c>
      <c r="I408" s="231">
        <f>IF(ISBLANK(G408),0,IF(H408=CURRENCY,(IF(ISERROR(change!L$17),0,change!L$17)),0))</f>
        <v>0</v>
      </c>
      <c r="J408" s="230">
        <f t="shared" ref="J408:J471" si="19">IF(ISERROR(+G408/I408),0,+G408/I408)</f>
        <v>0</v>
      </c>
      <c r="K408" s="231">
        <f>IF(ISBLANK(G408),IF((J408=0),0,IF(ISERROR(change!$D$17),0,change!$D$17)),IF(ISERROR(change!$D$17),0,change!$D$17))</f>
        <v>0</v>
      </c>
      <c r="L408" s="232">
        <f t="shared" ref="L408:L471" si="20">IF(ISERROR(+K408*J408),0,+K408*J408)</f>
        <v>0</v>
      </c>
      <c r="M408" s="35"/>
      <c r="N408" s="35"/>
      <c r="O408" s="35"/>
      <c r="P408" s="35"/>
      <c r="Q408" s="35"/>
      <c r="R408" s="35"/>
    </row>
    <row r="409" spans="1:18">
      <c r="A409" s="219">
        <v>386</v>
      </c>
      <c r="B409" s="260"/>
      <c r="C409" s="261"/>
      <c r="D409" s="262"/>
      <c r="E409" s="263"/>
      <c r="F409" s="263"/>
      <c r="G409" s="264"/>
      <c r="H409" s="150" t="str">
        <f t="shared" si="18"/>
        <v/>
      </c>
      <c r="I409" s="231">
        <f>IF(ISBLANK(G409),0,IF(H409=CURRENCY,(IF(ISERROR(change!L$17),0,change!L$17)),0))</f>
        <v>0</v>
      </c>
      <c r="J409" s="230">
        <f t="shared" si="19"/>
        <v>0</v>
      </c>
      <c r="K409" s="231">
        <f>IF(ISBLANK(G409),IF((J409=0),0,IF(ISERROR(change!$D$17),0,change!$D$17)),IF(ISERROR(change!$D$17),0,change!$D$17))</f>
        <v>0</v>
      </c>
      <c r="L409" s="232">
        <f t="shared" si="20"/>
        <v>0</v>
      </c>
      <c r="M409" s="35"/>
      <c r="N409" s="35"/>
      <c r="O409" s="35"/>
      <c r="P409" s="35"/>
      <c r="Q409" s="35"/>
      <c r="R409" s="35"/>
    </row>
    <row r="410" spans="1:18">
      <c r="A410" s="219">
        <v>387</v>
      </c>
      <c r="B410" s="260"/>
      <c r="C410" s="261"/>
      <c r="D410" s="262"/>
      <c r="E410" s="263"/>
      <c r="F410" s="263"/>
      <c r="G410" s="264"/>
      <c r="H410" s="150" t="str">
        <f t="shared" si="18"/>
        <v/>
      </c>
      <c r="I410" s="231">
        <f>IF(ISBLANK(G410),0,IF(H410=CURRENCY,(IF(ISERROR(change!L$17),0,change!L$17)),0))</f>
        <v>0</v>
      </c>
      <c r="J410" s="230">
        <f t="shared" si="19"/>
        <v>0</v>
      </c>
      <c r="K410" s="231">
        <f>IF(ISBLANK(G410),IF((J410=0),0,IF(ISERROR(change!$D$17),0,change!$D$17)),IF(ISERROR(change!$D$17),0,change!$D$17))</f>
        <v>0</v>
      </c>
      <c r="L410" s="232">
        <f t="shared" si="20"/>
        <v>0</v>
      </c>
      <c r="M410" s="35"/>
      <c r="N410" s="35"/>
      <c r="O410" s="35"/>
      <c r="P410" s="35"/>
      <c r="Q410" s="35"/>
      <c r="R410" s="35"/>
    </row>
    <row r="411" spans="1:18">
      <c r="A411" s="219">
        <v>388</v>
      </c>
      <c r="B411" s="260"/>
      <c r="C411" s="261"/>
      <c r="D411" s="262"/>
      <c r="E411" s="263"/>
      <c r="F411" s="263"/>
      <c r="G411" s="264"/>
      <c r="H411" s="150" t="str">
        <f t="shared" si="18"/>
        <v/>
      </c>
      <c r="I411" s="231">
        <f>IF(ISBLANK(G411),0,IF(H411=CURRENCY,(IF(ISERROR(change!L$17),0,change!L$17)),0))</f>
        <v>0</v>
      </c>
      <c r="J411" s="230">
        <f t="shared" si="19"/>
        <v>0</v>
      </c>
      <c r="K411" s="231">
        <f>IF(ISBLANK(G411),IF((J411=0),0,IF(ISERROR(change!$D$17),0,change!$D$17)),IF(ISERROR(change!$D$17),0,change!$D$17))</f>
        <v>0</v>
      </c>
      <c r="L411" s="232">
        <f t="shared" si="20"/>
        <v>0</v>
      </c>
      <c r="M411" s="35"/>
      <c r="N411" s="35"/>
      <c r="O411" s="35"/>
      <c r="P411" s="35"/>
      <c r="Q411" s="35"/>
      <c r="R411" s="35"/>
    </row>
    <row r="412" spans="1:18">
      <c r="A412" s="219">
        <v>389</v>
      </c>
      <c r="B412" s="260"/>
      <c r="C412" s="261"/>
      <c r="D412" s="262"/>
      <c r="E412" s="263"/>
      <c r="F412" s="263"/>
      <c r="G412" s="264"/>
      <c r="H412" s="150" t="str">
        <f t="shared" si="18"/>
        <v/>
      </c>
      <c r="I412" s="231">
        <f>IF(ISBLANK(G412),0,IF(H412=CURRENCY,(IF(ISERROR(change!L$17),0,change!L$17)),0))</f>
        <v>0</v>
      </c>
      <c r="J412" s="230">
        <f t="shared" si="19"/>
        <v>0</v>
      </c>
      <c r="K412" s="231">
        <f>IF(ISBLANK(G412),IF((J412=0),0,IF(ISERROR(change!$D$17),0,change!$D$17)),IF(ISERROR(change!$D$17),0,change!$D$17))</f>
        <v>0</v>
      </c>
      <c r="L412" s="232">
        <f t="shared" si="20"/>
        <v>0</v>
      </c>
      <c r="M412" s="35"/>
      <c r="N412" s="35"/>
      <c r="O412" s="35"/>
      <c r="P412" s="35"/>
      <c r="Q412" s="35"/>
      <c r="R412" s="35"/>
    </row>
    <row r="413" spans="1:18">
      <c r="A413" s="219">
        <v>390</v>
      </c>
      <c r="B413" s="260"/>
      <c r="C413" s="261"/>
      <c r="D413" s="262"/>
      <c r="E413" s="263"/>
      <c r="F413" s="263"/>
      <c r="G413" s="264"/>
      <c r="H413" s="150" t="str">
        <f t="shared" si="18"/>
        <v/>
      </c>
      <c r="I413" s="231">
        <f>IF(ISBLANK(G413),0,IF(H413=CURRENCY,(IF(ISERROR(change!L$17),0,change!L$17)),0))</f>
        <v>0</v>
      </c>
      <c r="J413" s="230">
        <f t="shared" si="19"/>
        <v>0</v>
      </c>
      <c r="K413" s="231">
        <f>IF(ISBLANK(G413),IF((J413=0),0,IF(ISERROR(change!$D$17),0,change!$D$17)),IF(ISERROR(change!$D$17),0,change!$D$17))</f>
        <v>0</v>
      </c>
      <c r="L413" s="232">
        <f t="shared" si="20"/>
        <v>0</v>
      </c>
      <c r="M413" s="35"/>
      <c r="N413" s="35"/>
      <c r="O413" s="35"/>
      <c r="P413" s="35"/>
      <c r="Q413" s="35"/>
      <c r="R413" s="35"/>
    </row>
    <row r="414" spans="1:18">
      <c r="A414" s="219">
        <v>391</v>
      </c>
      <c r="B414" s="260"/>
      <c r="C414" s="261"/>
      <c r="D414" s="262"/>
      <c r="E414" s="263"/>
      <c r="F414" s="263"/>
      <c r="G414" s="264"/>
      <c r="H414" s="150" t="str">
        <f t="shared" si="18"/>
        <v/>
      </c>
      <c r="I414" s="231">
        <f>IF(ISBLANK(G414),0,IF(H414=CURRENCY,(IF(ISERROR(change!L$17),0,change!L$17)),0))</f>
        <v>0</v>
      </c>
      <c r="J414" s="230">
        <f t="shared" si="19"/>
        <v>0</v>
      </c>
      <c r="K414" s="231">
        <f>IF(ISBLANK(G414),IF((J414=0),0,IF(ISERROR(change!$D$17),0,change!$D$17)),IF(ISERROR(change!$D$17),0,change!$D$17))</f>
        <v>0</v>
      </c>
      <c r="L414" s="232">
        <f t="shared" si="20"/>
        <v>0</v>
      </c>
      <c r="M414" s="35"/>
      <c r="N414" s="35"/>
      <c r="O414" s="35"/>
      <c r="P414" s="35"/>
      <c r="Q414" s="35"/>
      <c r="R414" s="35"/>
    </row>
    <row r="415" spans="1:18">
      <c r="A415" s="219">
        <v>392</v>
      </c>
      <c r="B415" s="260"/>
      <c r="C415" s="261"/>
      <c r="D415" s="262"/>
      <c r="E415" s="263"/>
      <c r="F415" s="263"/>
      <c r="G415" s="264"/>
      <c r="H415" s="150" t="str">
        <f t="shared" si="18"/>
        <v/>
      </c>
      <c r="I415" s="231">
        <f>IF(ISBLANK(G415),0,IF(H415=CURRENCY,(IF(ISERROR(change!L$17),0,change!L$17)),0))</f>
        <v>0</v>
      </c>
      <c r="J415" s="230">
        <f t="shared" si="19"/>
        <v>0</v>
      </c>
      <c r="K415" s="231">
        <f>IF(ISBLANK(G415),IF((J415=0),0,IF(ISERROR(change!$D$17),0,change!$D$17)),IF(ISERROR(change!$D$17),0,change!$D$17))</f>
        <v>0</v>
      </c>
      <c r="L415" s="232">
        <f t="shared" si="20"/>
        <v>0</v>
      </c>
      <c r="M415" s="35"/>
      <c r="N415" s="35"/>
      <c r="O415" s="35"/>
      <c r="P415" s="35"/>
      <c r="Q415" s="35"/>
      <c r="R415" s="35"/>
    </row>
    <row r="416" spans="1:18">
      <c r="A416" s="219">
        <v>393</v>
      </c>
      <c r="B416" s="260"/>
      <c r="C416" s="261"/>
      <c r="D416" s="262"/>
      <c r="E416" s="263"/>
      <c r="F416" s="263"/>
      <c r="G416" s="264"/>
      <c r="H416" s="150" t="str">
        <f t="shared" si="18"/>
        <v/>
      </c>
      <c r="I416" s="231">
        <f>IF(ISBLANK(G416),0,IF(H416=CURRENCY,(IF(ISERROR(change!L$17),0,change!L$17)),0))</f>
        <v>0</v>
      </c>
      <c r="J416" s="230">
        <f t="shared" si="19"/>
        <v>0</v>
      </c>
      <c r="K416" s="231">
        <f>IF(ISBLANK(G416),IF((J416=0),0,IF(ISERROR(change!$D$17),0,change!$D$17)),IF(ISERROR(change!$D$17),0,change!$D$17))</f>
        <v>0</v>
      </c>
      <c r="L416" s="232">
        <f t="shared" si="20"/>
        <v>0</v>
      </c>
      <c r="M416" s="35"/>
      <c r="N416" s="35"/>
      <c r="O416" s="35"/>
      <c r="P416" s="35"/>
      <c r="Q416" s="35"/>
      <c r="R416" s="35"/>
    </row>
    <row r="417" spans="1:18">
      <c r="A417" s="219">
        <v>394</v>
      </c>
      <c r="B417" s="260"/>
      <c r="C417" s="261"/>
      <c r="D417" s="262"/>
      <c r="E417" s="263"/>
      <c r="F417" s="263"/>
      <c r="G417" s="264"/>
      <c r="H417" s="150" t="str">
        <f t="shared" si="18"/>
        <v/>
      </c>
      <c r="I417" s="231">
        <f>IF(ISBLANK(G417),0,IF(H417=CURRENCY,(IF(ISERROR(change!L$17),0,change!L$17)),0))</f>
        <v>0</v>
      </c>
      <c r="J417" s="230">
        <f t="shared" si="19"/>
        <v>0</v>
      </c>
      <c r="K417" s="231">
        <f>IF(ISBLANK(G417),IF((J417=0),0,IF(ISERROR(change!$D$17),0,change!$D$17)),IF(ISERROR(change!$D$17),0,change!$D$17))</f>
        <v>0</v>
      </c>
      <c r="L417" s="232">
        <f t="shared" si="20"/>
        <v>0</v>
      </c>
      <c r="M417" s="35"/>
      <c r="N417" s="35"/>
      <c r="O417" s="35"/>
      <c r="P417" s="35"/>
      <c r="Q417" s="35"/>
      <c r="R417" s="35"/>
    </row>
    <row r="418" spans="1:18">
      <c r="A418" s="219">
        <v>395</v>
      </c>
      <c r="B418" s="260"/>
      <c r="C418" s="261"/>
      <c r="D418" s="262"/>
      <c r="E418" s="263"/>
      <c r="F418" s="263"/>
      <c r="G418" s="264"/>
      <c r="H418" s="150" t="str">
        <f t="shared" si="18"/>
        <v/>
      </c>
      <c r="I418" s="231">
        <f>IF(ISBLANK(G418),0,IF(H418=CURRENCY,(IF(ISERROR(change!L$17),0,change!L$17)),0))</f>
        <v>0</v>
      </c>
      <c r="J418" s="230">
        <f t="shared" si="19"/>
        <v>0</v>
      </c>
      <c r="K418" s="231">
        <f>IF(ISBLANK(G418),IF((J418=0),0,IF(ISERROR(change!$D$17),0,change!$D$17)),IF(ISERROR(change!$D$17),0,change!$D$17))</f>
        <v>0</v>
      </c>
      <c r="L418" s="232">
        <f t="shared" si="20"/>
        <v>0</v>
      </c>
      <c r="M418" s="35"/>
      <c r="N418" s="35"/>
      <c r="O418" s="35"/>
      <c r="P418" s="35"/>
      <c r="Q418" s="35"/>
      <c r="R418" s="35"/>
    </row>
    <row r="419" spans="1:18">
      <c r="A419" s="219">
        <v>396</v>
      </c>
      <c r="B419" s="260"/>
      <c r="C419" s="261"/>
      <c r="D419" s="262"/>
      <c r="E419" s="263"/>
      <c r="F419" s="263"/>
      <c r="G419" s="264"/>
      <c r="H419" s="150" t="str">
        <f t="shared" si="18"/>
        <v/>
      </c>
      <c r="I419" s="231">
        <f>IF(ISBLANK(G419),0,IF(H419=CURRENCY,(IF(ISERROR(change!L$17),0,change!L$17)),0))</f>
        <v>0</v>
      </c>
      <c r="J419" s="230">
        <f t="shared" si="19"/>
        <v>0</v>
      </c>
      <c r="K419" s="231">
        <f>IF(ISBLANK(G419),IF((J419=0),0,IF(ISERROR(change!$D$17),0,change!$D$17)),IF(ISERROR(change!$D$17),0,change!$D$17))</f>
        <v>0</v>
      </c>
      <c r="L419" s="232">
        <f t="shared" si="20"/>
        <v>0</v>
      </c>
      <c r="M419" s="35"/>
      <c r="N419" s="35"/>
      <c r="O419" s="35"/>
      <c r="P419" s="35"/>
      <c r="Q419" s="35"/>
      <c r="R419" s="35"/>
    </row>
    <row r="420" spans="1:18">
      <c r="A420" s="219">
        <v>397</v>
      </c>
      <c r="B420" s="260"/>
      <c r="C420" s="261"/>
      <c r="D420" s="262"/>
      <c r="E420" s="263"/>
      <c r="F420" s="263"/>
      <c r="G420" s="264"/>
      <c r="H420" s="150" t="str">
        <f t="shared" si="18"/>
        <v/>
      </c>
      <c r="I420" s="231">
        <f>IF(ISBLANK(G420),0,IF(H420=CURRENCY,(IF(ISERROR(change!L$17),0,change!L$17)),0))</f>
        <v>0</v>
      </c>
      <c r="J420" s="230">
        <f t="shared" si="19"/>
        <v>0</v>
      </c>
      <c r="K420" s="231">
        <f>IF(ISBLANK(G420),IF((J420=0),0,IF(ISERROR(change!$D$17),0,change!$D$17)),IF(ISERROR(change!$D$17),0,change!$D$17))</f>
        <v>0</v>
      </c>
      <c r="L420" s="232">
        <f t="shared" si="20"/>
        <v>0</v>
      </c>
      <c r="M420" s="35"/>
      <c r="N420" s="35"/>
      <c r="O420" s="35"/>
      <c r="P420" s="35"/>
      <c r="Q420" s="35"/>
      <c r="R420" s="35"/>
    </row>
    <row r="421" spans="1:18">
      <c r="A421" s="219">
        <v>398</v>
      </c>
      <c r="B421" s="260"/>
      <c r="C421" s="261"/>
      <c r="D421" s="262"/>
      <c r="E421" s="263"/>
      <c r="F421" s="263"/>
      <c r="G421" s="264"/>
      <c r="H421" s="150" t="str">
        <f t="shared" si="18"/>
        <v/>
      </c>
      <c r="I421" s="231">
        <f>IF(ISBLANK(G421),0,IF(H421=CURRENCY,(IF(ISERROR(change!L$17),0,change!L$17)),0))</f>
        <v>0</v>
      </c>
      <c r="J421" s="230">
        <f t="shared" si="19"/>
        <v>0</v>
      </c>
      <c r="K421" s="231">
        <f>IF(ISBLANK(G421),IF((J421=0),0,IF(ISERROR(change!$D$17),0,change!$D$17)),IF(ISERROR(change!$D$17),0,change!$D$17))</f>
        <v>0</v>
      </c>
      <c r="L421" s="232">
        <f t="shared" si="20"/>
        <v>0</v>
      </c>
      <c r="M421" s="35"/>
      <c r="N421" s="35"/>
      <c r="O421" s="35"/>
      <c r="P421" s="35"/>
      <c r="Q421" s="35"/>
      <c r="R421" s="35"/>
    </row>
    <row r="422" spans="1:18">
      <c r="A422" s="219">
        <v>399</v>
      </c>
      <c r="B422" s="260"/>
      <c r="C422" s="261"/>
      <c r="D422" s="262"/>
      <c r="E422" s="263"/>
      <c r="F422" s="263"/>
      <c r="G422" s="264"/>
      <c r="H422" s="150" t="str">
        <f t="shared" si="18"/>
        <v/>
      </c>
      <c r="I422" s="231">
        <f>IF(ISBLANK(G422),0,IF(H422=CURRENCY,(IF(ISERROR(change!L$17),0,change!L$17)),0))</f>
        <v>0</v>
      </c>
      <c r="J422" s="230">
        <f t="shared" si="19"/>
        <v>0</v>
      </c>
      <c r="K422" s="231">
        <f>IF(ISBLANK(G422),IF((J422=0),0,IF(ISERROR(change!$D$17),0,change!$D$17)),IF(ISERROR(change!$D$17),0,change!$D$17))</f>
        <v>0</v>
      </c>
      <c r="L422" s="232">
        <f t="shared" si="20"/>
        <v>0</v>
      </c>
      <c r="M422" s="35"/>
      <c r="N422" s="35"/>
      <c r="O422" s="35"/>
      <c r="P422" s="35"/>
      <c r="Q422" s="35"/>
      <c r="R422" s="35"/>
    </row>
    <row r="423" spans="1:18">
      <c r="A423" s="219">
        <v>400</v>
      </c>
      <c r="B423" s="260"/>
      <c r="C423" s="261"/>
      <c r="D423" s="262"/>
      <c r="E423" s="263"/>
      <c r="F423" s="263"/>
      <c r="G423" s="264"/>
      <c r="H423" s="150" t="str">
        <f t="shared" si="18"/>
        <v/>
      </c>
      <c r="I423" s="231">
        <f>IF(ISBLANK(G423),0,IF(H423=CURRENCY,(IF(ISERROR(change!L$17),0,change!L$17)),0))</f>
        <v>0</v>
      </c>
      <c r="J423" s="230">
        <f t="shared" si="19"/>
        <v>0</v>
      </c>
      <c r="K423" s="231">
        <f>IF(ISBLANK(G423),IF((J423=0),0,IF(ISERROR(change!$D$17),0,change!$D$17)),IF(ISERROR(change!$D$17),0,change!$D$17))</f>
        <v>0</v>
      </c>
      <c r="L423" s="232">
        <f t="shared" si="20"/>
        <v>0</v>
      </c>
      <c r="M423" s="35"/>
      <c r="N423" s="35"/>
      <c r="O423" s="35"/>
      <c r="P423" s="35"/>
      <c r="Q423" s="35"/>
      <c r="R423" s="35"/>
    </row>
    <row r="424" spans="1:18">
      <c r="A424" s="219">
        <v>401</v>
      </c>
      <c r="B424" s="260"/>
      <c r="C424" s="261"/>
      <c r="D424" s="262"/>
      <c r="E424" s="263"/>
      <c r="F424" s="263"/>
      <c r="G424" s="264"/>
      <c r="H424" s="150" t="str">
        <f t="shared" si="18"/>
        <v/>
      </c>
      <c r="I424" s="231">
        <f>IF(ISBLANK(G424),0,IF(H424=CURRENCY,(IF(ISERROR(change!L$17),0,change!L$17)),0))</f>
        <v>0</v>
      </c>
      <c r="J424" s="230">
        <f t="shared" si="19"/>
        <v>0</v>
      </c>
      <c r="K424" s="231">
        <f>IF(ISBLANK(G424),IF((J424=0),0,IF(ISERROR(change!$D$17),0,change!$D$17)),IF(ISERROR(change!$D$17),0,change!$D$17))</f>
        <v>0</v>
      </c>
      <c r="L424" s="232">
        <f t="shared" si="20"/>
        <v>0</v>
      </c>
      <c r="M424" s="35"/>
      <c r="N424" s="35"/>
      <c r="O424" s="35"/>
      <c r="P424" s="35"/>
      <c r="Q424" s="35"/>
      <c r="R424" s="35"/>
    </row>
    <row r="425" spans="1:18">
      <c r="A425" s="219">
        <v>402</v>
      </c>
      <c r="B425" s="260"/>
      <c r="C425" s="261"/>
      <c r="D425" s="262"/>
      <c r="E425" s="263"/>
      <c r="F425" s="263"/>
      <c r="G425" s="264"/>
      <c r="H425" s="150" t="str">
        <f t="shared" si="18"/>
        <v/>
      </c>
      <c r="I425" s="231">
        <f>IF(ISBLANK(G425),0,IF(H425=CURRENCY,(IF(ISERROR(change!L$17),0,change!L$17)),0))</f>
        <v>0</v>
      </c>
      <c r="J425" s="230">
        <f t="shared" si="19"/>
        <v>0</v>
      </c>
      <c r="K425" s="231">
        <f>IF(ISBLANK(G425),IF((J425=0),0,IF(ISERROR(change!$D$17),0,change!$D$17)),IF(ISERROR(change!$D$17),0,change!$D$17))</f>
        <v>0</v>
      </c>
      <c r="L425" s="232">
        <f t="shared" si="20"/>
        <v>0</v>
      </c>
      <c r="M425" s="35"/>
      <c r="N425" s="35"/>
      <c r="O425" s="35"/>
      <c r="P425" s="35"/>
      <c r="Q425" s="35"/>
      <c r="R425" s="35"/>
    </row>
    <row r="426" spans="1:18">
      <c r="A426" s="219">
        <v>403</v>
      </c>
      <c r="B426" s="260"/>
      <c r="C426" s="261"/>
      <c r="D426" s="262"/>
      <c r="E426" s="263"/>
      <c r="F426" s="263"/>
      <c r="G426" s="264"/>
      <c r="H426" s="150" t="str">
        <f t="shared" si="18"/>
        <v/>
      </c>
      <c r="I426" s="231">
        <f>IF(ISBLANK(G426),0,IF(H426=CURRENCY,(IF(ISERROR(change!L$17),0,change!L$17)),0))</f>
        <v>0</v>
      </c>
      <c r="J426" s="230">
        <f t="shared" si="19"/>
        <v>0</v>
      </c>
      <c r="K426" s="231">
        <f>IF(ISBLANK(G426),IF((J426=0),0,IF(ISERROR(change!$D$17),0,change!$D$17)),IF(ISERROR(change!$D$17),0,change!$D$17))</f>
        <v>0</v>
      </c>
      <c r="L426" s="232">
        <f t="shared" si="20"/>
        <v>0</v>
      </c>
      <c r="M426" s="35"/>
      <c r="N426" s="35"/>
      <c r="O426" s="35"/>
      <c r="P426" s="35"/>
      <c r="Q426" s="35"/>
      <c r="R426" s="35"/>
    </row>
    <row r="427" spans="1:18">
      <c r="A427" s="219">
        <v>404</v>
      </c>
      <c r="B427" s="260"/>
      <c r="C427" s="261"/>
      <c r="D427" s="262"/>
      <c r="E427" s="263"/>
      <c r="F427" s="263"/>
      <c r="G427" s="264"/>
      <c r="H427" s="150" t="str">
        <f t="shared" si="18"/>
        <v/>
      </c>
      <c r="I427" s="231">
        <f>IF(ISBLANK(G427),0,IF(H427=CURRENCY,(IF(ISERROR(change!L$17),0,change!L$17)),0))</f>
        <v>0</v>
      </c>
      <c r="J427" s="230">
        <f t="shared" si="19"/>
        <v>0</v>
      </c>
      <c r="K427" s="231">
        <f>IF(ISBLANK(G427),IF((J427=0),0,IF(ISERROR(change!$D$17),0,change!$D$17)),IF(ISERROR(change!$D$17),0,change!$D$17))</f>
        <v>0</v>
      </c>
      <c r="L427" s="232">
        <f t="shared" si="20"/>
        <v>0</v>
      </c>
      <c r="M427" s="35"/>
      <c r="N427" s="35"/>
      <c r="O427" s="35"/>
      <c r="P427" s="35"/>
      <c r="Q427" s="35"/>
      <c r="R427" s="35"/>
    </row>
    <row r="428" spans="1:18">
      <c r="A428" s="219">
        <v>405</v>
      </c>
      <c r="B428" s="260"/>
      <c r="C428" s="261"/>
      <c r="D428" s="262"/>
      <c r="E428" s="263"/>
      <c r="F428" s="263"/>
      <c r="G428" s="264"/>
      <c r="H428" s="150" t="str">
        <f t="shared" si="18"/>
        <v/>
      </c>
      <c r="I428" s="231">
        <f>IF(ISBLANK(G428),0,IF(H428=CURRENCY,(IF(ISERROR(change!L$17),0,change!L$17)),0))</f>
        <v>0</v>
      </c>
      <c r="J428" s="230">
        <f t="shared" si="19"/>
        <v>0</v>
      </c>
      <c r="K428" s="231">
        <f>IF(ISBLANK(G428),IF((J428=0),0,IF(ISERROR(change!$D$17),0,change!$D$17)),IF(ISERROR(change!$D$17),0,change!$D$17))</f>
        <v>0</v>
      </c>
      <c r="L428" s="232">
        <f t="shared" si="20"/>
        <v>0</v>
      </c>
      <c r="M428" s="35"/>
      <c r="N428" s="35"/>
      <c r="O428" s="35"/>
      <c r="P428" s="35"/>
      <c r="Q428" s="35"/>
      <c r="R428" s="35"/>
    </row>
    <row r="429" spans="1:18">
      <c r="A429" s="219">
        <v>406</v>
      </c>
      <c r="B429" s="260"/>
      <c r="C429" s="261"/>
      <c r="D429" s="262"/>
      <c r="E429" s="263"/>
      <c r="F429" s="263"/>
      <c r="G429" s="264"/>
      <c r="H429" s="150" t="str">
        <f t="shared" si="18"/>
        <v/>
      </c>
      <c r="I429" s="231">
        <f>IF(ISBLANK(G429),0,IF(H429=CURRENCY,(IF(ISERROR(change!L$17),0,change!L$17)),0))</f>
        <v>0</v>
      </c>
      <c r="J429" s="230">
        <f t="shared" si="19"/>
        <v>0</v>
      </c>
      <c r="K429" s="231">
        <f>IF(ISBLANK(G429),IF((J429=0),0,IF(ISERROR(change!$D$17),0,change!$D$17)),IF(ISERROR(change!$D$17),0,change!$D$17))</f>
        <v>0</v>
      </c>
      <c r="L429" s="232">
        <f t="shared" si="20"/>
        <v>0</v>
      </c>
      <c r="M429" s="35"/>
      <c r="N429" s="35"/>
      <c r="O429" s="35"/>
      <c r="P429" s="35"/>
      <c r="Q429" s="35"/>
      <c r="R429" s="35"/>
    </row>
    <row r="430" spans="1:18">
      <c r="A430" s="219">
        <v>407</v>
      </c>
      <c r="B430" s="260"/>
      <c r="C430" s="261"/>
      <c r="D430" s="262"/>
      <c r="E430" s="263"/>
      <c r="F430" s="263"/>
      <c r="G430" s="264"/>
      <c r="H430" s="150" t="str">
        <f t="shared" si="18"/>
        <v/>
      </c>
      <c r="I430" s="231">
        <f>IF(ISBLANK(G430),0,IF(H430=CURRENCY,(IF(ISERROR(change!L$17),0,change!L$17)),0))</f>
        <v>0</v>
      </c>
      <c r="J430" s="230">
        <f t="shared" si="19"/>
        <v>0</v>
      </c>
      <c r="K430" s="231">
        <f>IF(ISBLANK(G430),IF((J430=0),0,IF(ISERROR(change!$D$17),0,change!$D$17)),IF(ISERROR(change!$D$17),0,change!$D$17))</f>
        <v>0</v>
      </c>
      <c r="L430" s="232">
        <f t="shared" si="20"/>
        <v>0</v>
      </c>
      <c r="M430" s="35"/>
      <c r="N430" s="35"/>
      <c r="O430" s="35"/>
      <c r="P430" s="35"/>
      <c r="Q430" s="35"/>
      <c r="R430" s="35"/>
    </row>
    <row r="431" spans="1:18">
      <c r="A431" s="219">
        <v>408</v>
      </c>
      <c r="B431" s="260"/>
      <c r="C431" s="261"/>
      <c r="D431" s="262"/>
      <c r="E431" s="263"/>
      <c r="F431" s="263"/>
      <c r="G431" s="264"/>
      <c r="H431" s="150" t="str">
        <f t="shared" si="18"/>
        <v/>
      </c>
      <c r="I431" s="231">
        <f>IF(ISBLANK(G431),0,IF(H431=CURRENCY,(IF(ISERROR(change!L$17),0,change!L$17)),0))</f>
        <v>0</v>
      </c>
      <c r="J431" s="230">
        <f t="shared" si="19"/>
        <v>0</v>
      </c>
      <c r="K431" s="231">
        <f>IF(ISBLANK(G431),IF((J431=0),0,IF(ISERROR(change!$D$17),0,change!$D$17)),IF(ISERROR(change!$D$17),0,change!$D$17))</f>
        <v>0</v>
      </c>
      <c r="L431" s="232">
        <f t="shared" si="20"/>
        <v>0</v>
      </c>
      <c r="M431" s="35"/>
      <c r="N431" s="35"/>
      <c r="O431" s="35"/>
      <c r="P431" s="35"/>
      <c r="Q431" s="35"/>
      <c r="R431" s="35"/>
    </row>
    <row r="432" spans="1:18">
      <c r="A432" s="219">
        <v>409</v>
      </c>
      <c r="B432" s="260"/>
      <c r="C432" s="261"/>
      <c r="D432" s="262"/>
      <c r="E432" s="263"/>
      <c r="F432" s="263"/>
      <c r="G432" s="264"/>
      <c r="H432" s="150" t="str">
        <f t="shared" si="18"/>
        <v/>
      </c>
      <c r="I432" s="231">
        <f>IF(ISBLANK(G432),0,IF(H432=CURRENCY,(IF(ISERROR(change!L$17),0,change!L$17)),0))</f>
        <v>0</v>
      </c>
      <c r="J432" s="230">
        <f t="shared" si="19"/>
        <v>0</v>
      </c>
      <c r="K432" s="231">
        <f>IF(ISBLANK(G432),IF((J432=0),0,IF(ISERROR(change!$D$17),0,change!$D$17)),IF(ISERROR(change!$D$17),0,change!$D$17))</f>
        <v>0</v>
      </c>
      <c r="L432" s="232">
        <f t="shared" si="20"/>
        <v>0</v>
      </c>
      <c r="M432" s="35"/>
      <c r="N432" s="35"/>
      <c r="O432" s="35"/>
      <c r="P432" s="35"/>
      <c r="Q432" s="35"/>
      <c r="R432" s="35"/>
    </row>
    <row r="433" spans="1:18">
      <c r="A433" s="219">
        <v>410</v>
      </c>
      <c r="B433" s="260"/>
      <c r="C433" s="261"/>
      <c r="D433" s="262"/>
      <c r="E433" s="263"/>
      <c r="F433" s="263"/>
      <c r="G433" s="264"/>
      <c r="H433" s="150" t="str">
        <f t="shared" si="18"/>
        <v/>
      </c>
      <c r="I433" s="231">
        <f>IF(ISBLANK(G433),0,IF(H433=CURRENCY,(IF(ISERROR(change!L$17),0,change!L$17)),0))</f>
        <v>0</v>
      </c>
      <c r="J433" s="230">
        <f t="shared" si="19"/>
        <v>0</v>
      </c>
      <c r="K433" s="231">
        <f>IF(ISBLANK(G433),IF((J433=0),0,IF(ISERROR(change!$D$17),0,change!$D$17)),IF(ISERROR(change!$D$17),0,change!$D$17))</f>
        <v>0</v>
      </c>
      <c r="L433" s="232">
        <f t="shared" si="20"/>
        <v>0</v>
      </c>
      <c r="M433" s="35"/>
      <c r="N433" s="35"/>
      <c r="O433" s="35"/>
      <c r="P433" s="35"/>
      <c r="Q433" s="35"/>
      <c r="R433" s="35"/>
    </row>
    <row r="434" spans="1:18">
      <c r="A434" s="219">
        <v>411</v>
      </c>
      <c r="B434" s="260"/>
      <c r="C434" s="261"/>
      <c r="D434" s="262"/>
      <c r="E434" s="263"/>
      <c r="F434" s="263"/>
      <c r="G434" s="264"/>
      <c r="H434" s="150" t="str">
        <f t="shared" si="18"/>
        <v/>
      </c>
      <c r="I434" s="231">
        <f>IF(ISBLANK(G434),0,IF(H434=CURRENCY,(IF(ISERROR(change!L$17),0,change!L$17)),0))</f>
        <v>0</v>
      </c>
      <c r="J434" s="230">
        <f t="shared" si="19"/>
        <v>0</v>
      </c>
      <c r="K434" s="231">
        <f>IF(ISBLANK(G434),IF((J434=0),0,IF(ISERROR(change!$D$17),0,change!$D$17)),IF(ISERROR(change!$D$17),0,change!$D$17))</f>
        <v>0</v>
      </c>
      <c r="L434" s="232">
        <f t="shared" si="20"/>
        <v>0</v>
      </c>
      <c r="M434" s="35"/>
      <c r="N434" s="35"/>
      <c r="O434" s="35"/>
      <c r="P434" s="35"/>
      <c r="Q434" s="35"/>
      <c r="R434" s="35"/>
    </row>
    <row r="435" spans="1:18">
      <c r="A435" s="219">
        <v>412</v>
      </c>
      <c r="B435" s="260"/>
      <c r="C435" s="261"/>
      <c r="D435" s="262"/>
      <c r="E435" s="263"/>
      <c r="F435" s="263"/>
      <c r="G435" s="264"/>
      <c r="H435" s="150" t="str">
        <f t="shared" si="18"/>
        <v/>
      </c>
      <c r="I435" s="231">
        <f>IF(ISBLANK(G435),0,IF(H435=CURRENCY,(IF(ISERROR(change!L$17),0,change!L$17)),0))</f>
        <v>0</v>
      </c>
      <c r="J435" s="230">
        <f t="shared" si="19"/>
        <v>0</v>
      </c>
      <c r="K435" s="231">
        <f>IF(ISBLANK(G435),IF((J435=0),0,IF(ISERROR(change!$D$17),0,change!$D$17)),IF(ISERROR(change!$D$17),0,change!$D$17))</f>
        <v>0</v>
      </c>
      <c r="L435" s="232">
        <f t="shared" si="20"/>
        <v>0</v>
      </c>
      <c r="M435" s="35"/>
      <c r="N435" s="35"/>
      <c r="O435" s="35"/>
      <c r="P435" s="35"/>
      <c r="Q435" s="35"/>
      <c r="R435" s="35"/>
    </row>
    <row r="436" spans="1:18">
      <c r="A436" s="219">
        <v>413</v>
      </c>
      <c r="B436" s="260"/>
      <c r="C436" s="261"/>
      <c r="D436" s="262"/>
      <c r="E436" s="263"/>
      <c r="F436" s="263"/>
      <c r="G436" s="264"/>
      <c r="H436" s="150" t="str">
        <f t="shared" si="18"/>
        <v/>
      </c>
      <c r="I436" s="231">
        <f>IF(ISBLANK(G436),0,IF(H436=CURRENCY,(IF(ISERROR(change!L$17),0,change!L$17)),0))</f>
        <v>0</v>
      </c>
      <c r="J436" s="230">
        <f t="shared" si="19"/>
        <v>0</v>
      </c>
      <c r="K436" s="231">
        <f>IF(ISBLANK(G436),IF((J436=0),0,IF(ISERROR(change!$D$17),0,change!$D$17)),IF(ISERROR(change!$D$17),0,change!$D$17))</f>
        <v>0</v>
      </c>
      <c r="L436" s="232">
        <f t="shared" si="20"/>
        <v>0</v>
      </c>
      <c r="M436" s="35"/>
      <c r="N436" s="35"/>
      <c r="O436" s="35"/>
      <c r="P436" s="35"/>
      <c r="Q436" s="35"/>
      <c r="R436" s="35"/>
    </row>
    <row r="437" spans="1:18">
      <c r="A437" s="219">
        <v>414</v>
      </c>
      <c r="B437" s="260"/>
      <c r="C437" s="261"/>
      <c r="D437" s="262"/>
      <c r="E437" s="263"/>
      <c r="F437" s="263"/>
      <c r="G437" s="264"/>
      <c r="H437" s="150" t="str">
        <f t="shared" si="18"/>
        <v/>
      </c>
      <c r="I437" s="231">
        <f>IF(ISBLANK(G437),0,IF(H437=CURRENCY,(IF(ISERROR(change!L$17),0,change!L$17)),0))</f>
        <v>0</v>
      </c>
      <c r="J437" s="230">
        <f t="shared" si="19"/>
        <v>0</v>
      </c>
      <c r="K437" s="231">
        <f>IF(ISBLANK(G437),IF((J437=0),0,IF(ISERROR(change!$D$17),0,change!$D$17)),IF(ISERROR(change!$D$17),0,change!$D$17))</f>
        <v>0</v>
      </c>
      <c r="L437" s="232">
        <f t="shared" si="20"/>
        <v>0</v>
      </c>
      <c r="M437" s="35"/>
      <c r="N437" s="35"/>
      <c r="O437" s="35"/>
      <c r="P437" s="35"/>
      <c r="Q437" s="35"/>
      <c r="R437" s="35"/>
    </row>
    <row r="438" spans="1:18">
      <c r="A438" s="219">
        <v>415</v>
      </c>
      <c r="B438" s="260"/>
      <c r="C438" s="261"/>
      <c r="D438" s="262"/>
      <c r="E438" s="263"/>
      <c r="F438" s="263"/>
      <c r="G438" s="264"/>
      <c r="H438" s="150" t="str">
        <f t="shared" si="18"/>
        <v/>
      </c>
      <c r="I438" s="231">
        <f>IF(ISBLANK(G438),0,IF(H438=CURRENCY,(IF(ISERROR(change!L$17),0,change!L$17)),0))</f>
        <v>0</v>
      </c>
      <c r="J438" s="230">
        <f t="shared" si="19"/>
        <v>0</v>
      </c>
      <c r="K438" s="231">
        <f>IF(ISBLANK(G438),IF((J438=0),0,IF(ISERROR(change!$D$17),0,change!$D$17)),IF(ISERROR(change!$D$17),0,change!$D$17))</f>
        <v>0</v>
      </c>
      <c r="L438" s="232">
        <f t="shared" si="20"/>
        <v>0</v>
      </c>
      <c r="M438" s="35"/>
      <c r="N438" s="35"/>
      <c r="O438" s="35"/>
      <c r="P438" s="35"/>
      <c r="Q438" s="35"/>
      <c r="R438" s="35"/>
    </row>
    <row r="439" spans="1:18">
      <c r="A439" s="219">
        <v>416</v>
      </c>
      <c r="B439" s="260"/>
      <c r="C439" s="261"/>
      <c r="D439" s="262"/>
      <c r="E439" s="263"/>
      <c r="F439" s="263"/>
      <c r="G439" s="264"/>
      <c r="H439" s="150" t="str">
        <f t="shared" si="18"/>
        <v/>
      </c>
      <c r="I439" s="231">
        <f>IF(ISBLANK(G439),0,IF(H439=CURRENCY,(IF(ISERROR(change!L$17),0,change!L$17)),0))</f>
        <v>0</v>
      </c>
      <c r="J439" s="230">
        <f t="shared" si="19"/>
        <v>0</v>
      </c>
      <c r="K439" s="231">
        <f>IF(ISBLANK(G439),IF((J439=0),0,IF(ISERROR(change!$D$17),0,change!$D$17)),IF(ISERROR(change!$D$17),0,change!$D$17))</f>
        <v>0</v>
      </c>
      <c r="L439" s="232">
        <f t="shared" si="20"/>
        <v>0</v>
      </c>
      <c r="M439" s="35"/>
      <c r="N439" s="35"/>
      <c r="O439" s="35"/>
      <c r="P439" s="35"/>
      <c r="Q439" s="35"/>
      <c r="R439" s="35"/>
    </row>
    <row r="440" spans="1:18">
      <c r="A440" s="219">
        <v>417</v>
      </c>
      <c r="B440" s="260"/>
      <c r="C440" s="261"/>
      <c r="D440" s="262"/>
      <c r="E440" s="263"/>
      <c r="F440" s="263"/>
      <c r="G440" s="264"/>
      <c r="H440" s="150" t="str">
        <f t="shared" si="18"/>
        <v/>
      </c>
      <c r="I440" s="231">
        <f>IF(ISBLANK(G440),0,IF(H440=CURRENCY,(IF(ISERROR(change!L$17),0,change!L$17)),0))</f>
        <v>0</v>
      </c>
      <c r="J440" s="230">
        <f t="shared" si="19"/>
        <v>0</v>
      </c>
      <c r="K440" s="231">
        <f>IF(ISBLANK(G440),IF((J440=0),0,IF(ISERROR(change!$D$17),0,change!$D$17)),IF(ISERROR(change!$D$17),0,change!$D$17))</f>
        <v>0</v>
      </c>
      <c r="L440" s="232">
        <f t="shared" si="20"/>
        <v>0</v>
      </c>
      <c r="M440" s="35"/>
      <c r="N440" s="35"/>
      <c r="O440" s="35"/>
      <c r="P440" s="35"/>
      <c r="Q440" s="35"/>
      <c r="R440" s="35"/>
    </row>
    <row r="441" spans="1:18">
      <c r="A441" s="219">
        <v>418</v>
      </c>
      <c r="B441" s="260"/>
      <c r="C441" s="261"/>
      <c r="D441" s="262"/>
      <c r="E441" s="263"/>
      <c r="F441" s="263"/>
      <c r="G441" s="264"/>
      <c r="H441" s="150" t="str">
        <f t="shared" si="18"/>
        <v/>
      </c>
      <c r="I441" s="231">
        <f>IF(ISBLANK(G441),0,IF(H441=CURRENCY,(IF(ISERROR(change!L$17),0,change!L$17)),0))</f>
        <v>0</v>
      </c>
      <c r="J441" s="230">
        <f t="shared" si="19"/>
        <v>0</v>
      </c>
      <c r="K441" s="231">
        <f>IF(ISBLANK(G441),IF((J441=0),0,IF(ISERROR(change!$D$17),0,change!$D$17)),IF(ISERROR(change!$D$17),0,change!$D$17))</f>
        <v>0</v>
      </c>
      <c r="L441" s="232">
        <f t="shared" si="20"/>
        <v>0</v>
      </c>
      <c r="M441" s="35"/>
      <c r="N441" s="35"/>
      <c r="O441" s="35"/>
      <c r="P441" s="35"/>
      <c r="Q441" s="35"/>
      <c r="R441" s="35"/>
    </row>
    <row r="442" spans="1:18">
      <c r="A442" s="219">
        <v>419</v>
      </c>
      <c r="B442" s="260"/>
      <c r="C442" s="261"/>
      <c r="D442" s="262"/>
      <c r="E442" s="263"/>
      <c r="F442" s="263"/>
      <c r="G442" s="264"/>
      <c r="H442" s="150" t="str">
        <f t="shared" si="18"/>
        <v/>
      </c>
      <c r="I442" s="231">
        <f>IF(ISBLANK(G442),0,IF(H442=CURRENCY,(IF(ISERROR(change!L$17),0,change!L$17)),0))</f>
        <v>0</v>
      </c>
      <c r="J442" s="230">
        <f t="shared" si="19"/>
        <v>0</v>
      </c>
      <c r="K442" s="231">
        <f>IF(ISBLANK(G442),IF((J442=0),0,IF(ISERROR(change!$D$17),0,change!$D$17)),IF(ISERROR(change!$D$17),0,change!$D$17))</f>
        <v>0</v>
      </c>
      <c r="L442" s="232">
        <f t="shared" si="20"/>
        <v>0</v>
      </c>
      <c r="M442" s="35"/>
      <c r="N442" s="35"/>
      <c r="O442" s="35"/>
      <c r="P442" s="35"/>
      <c r="Q442" s="35"/>
      <c r="R442" s="35"/>
    </row>
    <row r="443" spans="1:18">
      <c r="A443" s="219">
        <v>420</v>
      </c>
      <c r="B443" s="260"/>
      <c r="C443" s="261"/>
      <c r="D443" s="262"/>
      <c r="E443" s="263"/>
      <c r="F443" s="263"/>
      <c r="G443" s="264"/>
      <c r="H443" s="150" t="str">
        <f t="shared" si="18"/>
        <v/>
      </c>
      <c r="I443" s="231">
        <f>IF(ISBLANK(G443),0,IF(H443=CURRENCY,(IF(ISERROR(change!L$17),0,change!L$17)),0))</f>
        <v>0</v>
      </c>
      <c r="J443" s="230">
        <f t="shared" si="19"/>
        <v>0</v>
      </c>
      <c r="K443" s="231">
        <f>IF(ISBLANK(G443),IF((J443=0),0,IF(ISERROR(change!$D$17),0,change!$D$17)),IF(ISERROR(change!$D$17),0,change!$D$17))</f>
        <v>0</v>
      </c>
      <c r="L443" s="232">
        <f t="shared" si="20"/>
        <v>0</v>
      </c>
      <c r="M443" s="35"/>
      <c r="N443" s="35"/>
      <c r="O443" s="35"/>
      <c r="P443" s="35"/>
      <c r="Q443" s="35"/>
      <c r="R443" s="35"/>
    </row>
    <row r="444" spans="1:18">
      <c r="A444" s="219">
        <v>421</v>
      </c>
      <c r="B444" s="260"/>
      <c r="C444" s="261"/>
      <c r="D444" s="262"/>
      <c r="E444" s="263"/>
      <c r="F444" s="263"/>
      <c r="G444" s="264"/>
      <c r="H444" s="150" t="str">
        <f t="shared" si="18"/>
        <v/>
      </c>
      <c r="I444" s="231">
        <f>IF(ISBLANK(G444),0,IF(H444=CURRENCY,(IF(ISERROR(change!L$17),0,change!L$17)),0))</f>
        <v>0</v>
      </c>
      <c r="J444" s="230">
        <f t="shared" si="19"/>
        <v>0</v>
      </c>
      <c r="K444" s="231">
        <f>IF(ISBLANK(G444),IF((J444=0),0,IF(ISERROR(change!$D$17),0,change!$D$17)),IF(ISERROR(change!$D$17),0,change!$D$17))</f>
        <v>0</v>
      </c>
      <c r="L444" s="232">
        <f t="shared" si="20"/>
        <v>0</v>
      </c>
      <c r="M444" s="35"/>
      <c r="N444" s="35"/>
      <c r="O444" s="35"/>
      <c r="P444" s="35"/>
      <c r="Q444" s="35"/>
      <c r="R444" s="35"/>
    </row>
    <row r="445" spans="1:18">
      <c r="A445" s="219">
        <v>422</v>
      </c>
      <c r="B445" s="260"/>
      <c r="C445" s="261"/>
      <c r="D445" s="262"/>
      <c r="E445" s="263"/>
      <c r="F445" s="263"/>
      <c r="G445" s="264"/>
      <c r="H445" s="150" t="str">
        <f t="shared" si="18"/>
        <v/>
      </c>
      <c r="I445" s="231">
        <f>IF(ISBLANK(G445),0,IF(H445=CURRENCY,(IF(ISERROR(change!L$17),0,change!L$17)),0))</f>
        <v>0</v>
      </c>
      <c r="J445" s="230">
        <f t="shared" si="19"/>
        <v>0</v>
      </c>
      <c r="K445" s="231">
        <f>IF(ISBLANK(G445),IF((J445=0),0,IF(ISERROR(change!$D$17),0,change!$D$17)),IF(ISERROR(change!$D$17),0,change!$D$17))</f>
        <v>0</v>
      </c>
      <c r="L445" s="232">
        <f t="shared" si="20"/>
        <v>0</v>
      </c>
      <c r="M445" s="35"/>
      <c r="N445" s="35"/>
      <c r="O445" s="35"/>
      <c r="P445" s="35"/>
      <c r="Q445" s="35"/>
      <c r="R445" s="35"/>
    </row>
    <row r="446" spans="1:18">
      <c r="A446" s="219">
        <v>423</v>
      </c>
      <c r="B446" s="260"/>
      <c r="C446" s="261"/>
      <c r="D446" s="262"/>
      <c r="E446" s="263"/>
      <c r="F446" s="263"/>
      <c r="G446" s="264"/>
      <c r="H446" s="150" t="str">
        <f t="shared" si="18"/>
        <v/>
      </c>
      <c r="I446" s="231">
        <f>IF(ISBLANK(G446),0,IF(H446=CURRENCY,(IF(ISERROR(change!L$17),0,change!L$17)),0))</f>
        <v>0</v>
      </c>
      <c r="J446" s="230">
        <f t="shared" si="19"/>
        <v>0</v>
      </c>
      <c r="K446" s="231">
        <f>IF(ISBLANK(G446),IF((J446=0),0,IF(ISERROR(change!$D$17),0,change!$D$17)),IF(ISERROR(change!$D$17),0,change!$D$17))</f>
        <v>0</v>
      </c>
      <c r="L446" s="232">
        <f t="shared" si="20"/>
        <v>0</v>
      </c>
      <c r="M446" s="35"/>
      <c r="N446" s="35"/>
      <c r="O446" s="35"/>
      <c r="P446" s="35"/>
      <c r="Q446" s="35"/>
      <c r="R446" s="35"/>
    </row>
    <row r="447" spans="1:18">
      <c r="A447" s="219">
        <v>424</v>
      </c>
      <c r="B447" s="260"/>
      <c r="C447" s="261"/>
      <c r="D447" s="262"/>
      <c r="E447" s="263"/>
      <c r="F447" s="263"/>
      <c r="G447" s="264"/>
      <c r="H447" s="150" t="str">
        <f t="shared" si="18"/>
        <v/>
      </c>
      <c r="I447" s="231">
        <f>IF(ISBLANK(G447),0,IF(H447=CURRENCY,(IF(ISERROR(change!L$17),0,change!L$17)),0))</f>
        <v>0</v>
      </c>
      <c r="J447" s="230">
        <f t="shared" si="19"/>
        <v>0</v>
      </c>
      <c r="K447" s="231">
        <f>IF(ISBLANK(G447),IF((J447=0),0,IF(ISERROR(change!$D$17),0,change!$D$17)),IF(ISERROR(change!$D$17),0,change!$D$17))</f>
        <v>0</v>
      </c>
      <c r="L447" s="232">
        <f t="shared" si="20"/>
        <v>0</v>
      </c>
      <c r="M447" s="35"/>
      <c r="N447" s="35"/>
      <c r="O447" s="35"/>
      <c r="P447" s="35"/>
      <c r="Q447" s="35"/>
      <c r="R447" s="35"/>
    </row>
    <row r="448" spans="1:18">
      <c r="A448" s="219">
        <v>425</v>
      </c>
      <c r="B448" s="260"/>
      <c r="C448" s="261"/>
      <c r="D448" s="262"/>
      <c r="E448" s="263"/>
      <c r="F448" s="263"/>
      <c r="G448" s="264"/>
      <c r="H448" s="150" t="str">
        <f t="shared" si="18"/>
        <v/>
      </c>
      <c r="I448" s="231">
        <f>IF(ISBLANK(G448),0,IF(H448=CURRENCY,(IF(ISERROR(change!L$17),0,change!L$17)),0))</f>
        <v>0</v>
      </c>
      <c r="J448" s="230">
        <f t="shared" si="19"/>
        <v>0</v>
      </c>
      <c r="K448" s="231">
        <f>IF(ISBLANK(G448),IF((J448=0),0,IF(ISERROR(change!$D$17),0,change!$D$17)),IF(ISERROR(change!$D$17),0,change!$D$17))</f>
        <v>0</v>
      </c>
      <c r="L448" s="232">
        <f t="shared" si="20"/>
        <v>0</v>
      </c>
      <c r="M448" s="35"/>
      <c r="N448" s="35"/>
      <c r="O448" s="35"/>
      <c r="P448" s="35"/>
      <c r="Q448" s="35"/>
      <c r="R448" s="35"/>
    </row>
    <row r="449" spans="1:18">
      <c r="A449" s="219">
        <v>426</v>
      </c>
      <c r="B449" s="260"/>
      <c r="C449" s="261"/>
      <c r="D449" s="262"/>
      <c r="E449" s="263"/>
      <c r="F449" s="263"/>
      <c r="G449" s="264"/>
      <c r="H449" s="150" t="str">
        <f t="shared" si="18"/>
        <v/>
      </c>
      <c r="I449" s="231">
        <f>IF(ISBLANK(G449),0,IF(H449=CURRENCY,(IF(ISERROR(change!L$17),0,change!L$17)),0))</f>
        <v>0</v>
      </c>
      <c r="J449" s="230">
        <f t="shared" si="19"/>
        <v>0</v>
      </c>
      <c r="K449" s="231">
        <f>IF(ISBLANK(G449),IF((J449=0),0,IF(ISERROR(change!$D$17),0,change!$D$17)),IF(ISERROR(change!$D$17),0,change!$D$17))</f>
        <v>0</v>
      </c>
      <c r="L449" s="232">
        <f t="shared" si="20"/>
        <v>0</v>
      </c>
      <c r="M449" s="35"/>
      <c r="N449" s="35"/>
      <c r="O449" s="35"/>
      <c r="P449" s="35"/>
      <c r="Q449" s="35"/>
      <c r="R449" s="35"/>
    </row>
    <row r="450" spans="1:18">
      <c r="A450" s="219">
        <v>427</v>
      </c>
      <c r="B450" s="260"/>
      <c r="C450" s="261"/>
      <c r="D450" s="262"/>
      <c r="E450" s="263"/>
      <c r="F450" s="263"/>
      <c r="G450" s="264"/>
      <c r="H450" s="150" t="str">
        <f t="shared" si="18"/>
        <v/>
      </c>
      <c r="I450" s="231">
        <f>IF(ISBLANK(G450),0,IF(H450=CURRENCY,(IF(ISERROR(change!L$17),0,change!L$17)),0))</f>
        <v>0</v>
      </c>
      <c r="J450" s="230">
        <f t="shared" si="19"/>
        <v>0</v>
      </c>
      <c r="K450" s="231">
        <f>IF(ISBLANK(G450),IF((J450=0),0,IF(ISERROR(change!$D$17),0,change!$D$17)),IF(ISERROR(change!$D$17),0,change!$D$17))</f>
        <v>0</v>
      </c>
      <c r="L450" s="232">
        <f t="shared" si="20"/>
        <v>0</v>
      </c>
      <c r="M450" s="35"/>
      <c r="N450" s="35"/>
      <c r="O450" s="35"/>
      <c r="P450" s="35"/>
      <c r="Q450" s="35"/>
      <c r="R450" s="35"/>
    </row>
    <row r="451" spans="1:18">
      <c r="A451" s="219">
        <v>428</v>
      </c>
      <c r="B451" s="260"/>
      <c r="C451" s="261"/>
      <c r="D451" s="262"/>
      <c r="E451" s="263"/>
      <c r="F451" s="263"/>
      <c r="G451" s="264"/>
      <c r="H451" s="150" t="str">
        <f t="shared" si="18"/>
        <v/>
      </c>
      <c r="I451" s="231">
        <f>IF(ISBLANK(G451),0,IF(H451=CURRENCY,(IF(ISERROR(change!L$17),0,change!L$17)),0))</f>
        <v>0</v>
      </c>
      <c r="J451" s="230">
        <f t="shared" si="19"/>
        <v>0</v>
      </c>
      <c r="K451" s="231">
        <f>IF(ISBLANK(G451),IF((J451=0),0,IF(ISERROR(change!$D$17),0,change!$D$17)),IF(ISERROR(change!$D$17),0,change!$D$17))</f>
        <v>0</v>
      </c>
      <c r="L451" s="232">
        <f t="shared" si="20"/>
        <v>0</v>
      </c>
      <c r="M451" s="35"/>
      <c r="N451" s="35"/>
      <c r="O451" s="35"/>
      <c r="P451" s="35"/>
      <c r="Q451" s="35"/>
      <c r="R451" s="35"/>
    </row>
    <row r="452" spans="1:18">
      <c r="A452" s="219">
        <v>429</v>
      </c>
      <c r="B452" s="260"/>
      <c r="C452" s="261"/>
      <c r="D452" s="262"/>
      <c r="E452" s="263"/>
      <c r="F452" s="263"/>
      <c r="G452" s="264"/>
      <c r="H452" s="150" t="str">
        <f t="shared" si="18"/>
        <v/>
      </c>
      <c r="I452" s="231">
        <f>IF(ISBLANK(G452),0,IF(H452=CURRENCY,(IF(ISERROR(change!L$17),0,change!L$17)),0))</f>
        <v>0</v>
      </c>
      <c r="J452" s="230">
        <f t="shared" si="19"/>
        <v>0</v>
      </c>
      <c r="K452" s="231">
        <f>IF(ISBLANK(G452),IF((J452=0),0,IF(ISERROR(change!$D$17),0,change!$D$17)),IF(ISERROR(change!$D$17),0,change!$D$17))</f>
        <v>0</v>
      </c>
      <c r="L452" s="232">
        <f t="shared" si="20"/>
        <v>0</v>
      </c>
      <c r="M452" s="35"/>
      <c r="N452" s="35"/>
      <c r="O452" s="35"/>
      <c r="P452" s="35"/>
      <c r="Q452" s="35"/>
      <c r="R452" s="35"/>
    </row>
    <row r="453" spans="1:18">
      <c r="A453" s="219">
        <v>430</v>
      </c>
      <c r="B453" s="260"/>
      <c r="C453" s="261"/>
      <c r="D453" s="262"/>
      <c r="E453" s="263"/>
      <c r="F453" s="263"/>
      <c r="G453" s="264"/>
      <c r="H453" s="150" t="str">
        <f t="shared" si="18"/>
        <v/>
      </c>
      <c r="I453" s="231">
        <f>IF(ISBLANK(G453),0,IF(H453=CURRENCY,(IF(ISERROR(change!L$17),0,change!L$17)),0))</f>
        <v>0</v>
      </c>
      <c r="J453" s="230">
        <f t="shared" si="19"/>
        <v>0</v>
      </c>
      <c r="K453" s="231">
        <f>IF(ISBLANK(G453),IF((J453=0),0,IF(ISERROR(change!$D$17),0,change!$D$17)),IF(ISERROR(change!$D$17),0,change!$D$17))</f>
        <v>0</v>
      </c>
      <c r="L453" s="232">
        <f t="shared" si="20"/>
        <v>0</v>
      </c>
      <c r="M453" s="35"/>
      <c r="N453" s="35"/>
      <c r="O453" s="35"/>
      <c r="P453" s="35"/>
      <c r="Q453" s="35"/>
      <c r="R453" s="35"/>
    </row>
    <row r="454" spans="1:18">
      <c r="A454" s="219">
        <v>431</v>
      </c>
      <c r="B454" s="260"/>
      <c r="C454" s="261"/>
      <c r="D454" s="262"/>
      <c r="E454" s="263"/>
      <c r="F454" s="263"/>
      <c r="G454" s="264"/>
      <c r="H454" s="150" t="str">
        <f t="shared" si="18"/>
        <v/>
      </c>
      <c r="I454" s="231">
        <f>IF(ISBLANK(G454),0,IF(H454=CURRENCY,(IF(ISERROR(change!L$17),0,change!L$17)),0))</f>
        <v>0</v>
      </c>
      <c r="J454" s="230">
        <f t="shared" si="19"/>
        <v>0</v>
      </c>
      <c r="K454" s="231">
        <f>IF(ISBLANK(G454),IF((J454=0),0,IF(ISERROR(change!$D$17),0,change!$D$17)),IF(ISERROR(change!$D$17),0,change!$D$17))</f>
        <v>0</v>
      </c>
      <c r="L454" s="232">
        <f t="shared" si="20"/>
        <v>0</v>
      </c>
      <c r="M454" s="35"/>
      <c r="N454" s="35"/>
      <c r="O454" s="35"/>
      <c r="P454" s="35"/>
      <c r="Q454" s="35"/>
      <c r="R454" s="35"/>
    </row>
    <row r="455" spans="1:18">
      <c r="A455" s="219">
        <v>432</v>
      </c>
      <c r="B455" s="260"/>
      <c r="C455" s="261"/>
      <c r="D455" s="262"/>
      <c r="E455" s="263"/>
      <c r="F455" s="263"/>
      <c r="G455" s="264"/>
      <c r="H455" s="150" t="str">
        <f t="shared" si="18"/>
        <v/>
      </c>
      <c r="I455" s="231">
        <f>IF(ISBLANK(G455),0,IF(H455=CURRENCY,(IF(ISERROR(change!L$17),0,change!L$17)),0))</f>
        <v>0</v>
      </c>
      <c r="J455" s="230">
        <f t="shared" si="19"/>
        <v>0</v>
      </c>
      <c r="K455" s="231">
        <f>IF(ISBLANK(G455),IF((J455=0),0,IF(ISERROR(change!$D$17),0,change!$D$17)),IF(ISERROR(change!$D$17),0,change!$D$17))</f>
        <v>0</v>
      </c>
      <c r="L455" s="232">
        <f t="shared" si="20"/>
        <v>0</v>
      </c>
      <c r="M455" s="35"/>
      <c r="N455" s="35"/>
      <c r="O455" s="35"/>
      <c r="P455" s="35"/>
      <c r="Q455" s="35"/>
      <c r="R455" s="35"/>
    </row>
    <row r="456" spans="1:18">
      <c r="A456" s="219">
        <v>433</v>
      </c>
      <c r="B456" s="260"/>
      <c r="C456" s="261"/>
      <c r="D456" s="262"/>
      <c r="E456" s="263"/>
      <c r="F456" s="263"/>
      <c r="G456" s="264"/>
      <c r="H456" s="150" t="str">
        <f t="shared" si="18"/>
        <v/>
      </c>
      <c r="I456" s="231">
        <f>IF(ISBLANK(G456),0,IF(H456=CURRENCY,(IF(ISERROR(change!L$17),0,change!L$17)),0))</f>
        <v>0</v>
      </c>
      <c r="J456" s="230">
        <f t="shared" si="19"/>
        <v>0</v>
      </c>
      <c r="K456" s="231">
        <f>IF(ISBLANK(G456),IF((J456=0),0,IF(ISERROR(change!$D$17),0,change!$D$17)),IF(ISERROR(change!$D$17),0,change!$D$17))</f>
        <v>0</v>
      </c>
      <c r="L456" s="232">
        <f t="shared" si="20"/>
        <v>0</v>
      </c>
      <c r="M456" s="35"/>
      <c r="N456" s="35"/>
      <c r="O456" s="35"/>
      <c r="P456" s="35"/>
      <c r="Q456" s="35"/>
      <c r="R456" s="35"/>
    </row>
    <row r="457" spans="1:18">
      <c r="A457" s="219">
        <v>434</v>
      </c>
      <c r="B457" s="260"/>
      <c r="C457" s="261"/>
      <c r="D457" s="262"/>
      <c r="E457" s="263"/>
      <c r="F457" s="263"/>
      <c r="G457" s="264"/>
      <c r="H457" s="150" t="str">
        <f t="shared" si="18"/>
        <v/>
      </c>
      <c r="I457" s="231">
        <f>IF(ISBLANK(G457),0,IF(H457=CURRENCY,(IF(ISERROR(change!L$17),0,change!L$17)),0))</f>
        <v>0</v>
      </c>
      <c r="J457" s="230">
        <f t="shared" si="19"/>
        <v>0</v>
      </c>
      <c r="K457" s="231">
        <f>IF(ISBLANK(G457),IF((J457=0),0,IF(ISERROR(change!$D$17),0,change!$D$17)),IF(ISERROR(change!$D$17),0,change!$D$17))</f>
        <v>0</v>
      </c>
      <c r="L457" s="232">
        <f t="shared" si="20"/>
        <v>0</v>
      </c>
      <c r="M457" s="35"/>
      <c r="N457" s="35"/>
      <c r="O457" s="35"/>
      <c r="P457" s="35"/>
      <c r="Q457" s="35"/>
      <c r="R457" s="35"/>
    </row>
    <row r="458" spans="1:18">
      <c r="A458" s="219">
        <v>435</v>
      </c>
      <c r="B458" s="260"/>
      <c r="C458" s="261"/>
      <c r="D458" s="262"/>
      <c r="E458" s="263"/>
      <c r="F458" s="263"/>
      <c r="G458" s="264"/>
      <c r="H458" s="150" t="str">
        <f t="shared" si="18"/>
        <v/>
      </c>
      <c r="I458" s="231">
        <f>IF(ISBLANK(G458),0,IF(H458=CURRENCY,(IF(ISERROR(change!L$17),0,change!L$17)),0))</f>
        <v>0</v>
      </c>
      <c r="J458" s="230">
        <f t="shared" si="19"/>
        <v>0</v>
      </c>
      <c r="K458" s="231">
        <f>IF(ISBLANK(G458),IF((J458=0),0,IF(ISERROR(change!$D$17),0,change!$D$17)),IF(ISERROR(change!$D$17),0,change!$D$17))</f>
        <v>0</v>
      </c>
      <c r="L458" s="232">
        <f t="shared" si="20"/>
        <v>0</v>
      </c>
      <c r="M458" s="35"/>
      <c r="N458" s="35"/>
      <c r="O458" s="35"/>
      <c r="P458" s="35"/>
      <c r="Q458" s="35"/>
      <c r="R458" s="35"/>
    </row>
    <row r="459" spans="1:18">
      <c r="A459" s="219">
        <v>436</v>
      </c>
      <c r="B459" s="260"/>
      <c r="C459" s="261"/>
      <c r="D459" s="262"/>
      <c r="E459" s="263"/>
      <c r="F459" s="263"/>
      <c r="G459" s="264"/>
      <c r="H459" s="150" t="str">
        <f t="shared" si="18"/>
        <v/>
      </c>
      <c r="I459" s="231">
        <f>IF(ISBLANK(G459),0,IF(H459=CURRENCY,(IF(ISERROR(change!L$17),0,change!L$17)),0))</f>
        <v>0</v>
      </c>
      <c r="J459" s="230">
        <f t="shared" si="19"/>
        <v>0</v>
      </c>
      <c r="K459" s="231">
        <f>IF(ISBLANK(G459),IF((J459=0),0,IF(ISERROR(change!$D$17),0,change!$D$17)),IF(ISERROR(change!$D$17),0,change!$D$17))</f>
        <v>0</v>
      </c>
      <c r="L459" s="232">
        <f t="shared" si="20"/>
        <v>0</v>
      </c>
      <c r="M459" s="35"/>
      <c r="N459" s="35"/>
      <c r="O459" s="35"/>
      <c r="P459" s="35"/>
      <c r="Q459" s="35"/>
      <c r="R459" s="35"/>
    </row>
    <row r="460" spans="1:18">
      <c r="A460" s="219">
        <v>437</v>
      </c>
      <c r="B460" s="260"/>
      <c r="C460" s="261"/>
      <c r="D460" s="262"/>
      <c r="E460" s="263"/>
      <c r="F460" s="263"/>
      <c r="G460" s="264"/>
      <c r="H460" s="150" t="str">
        <f t="shared" si="18"/>
        <v/>
      </c>
      <c r="I460" s="231">
        <f>IF(ISBLANK(G460),0,IF(H460=CURRENCY,(IF(ISERROR(change!L$17),0,change!L$17)),0))</f>
        <v>0</v>
      </c>
      <c r="J460" s="230">
        <f t="shared" si="19"/>
        <v>0</v>
      </c>
      <c r="K460" s="231">
        <f>IF(ISBLANK(G460),IF((J460=0),0,IF(ISERROR(change!$D$17),0,change!$D$17)),IF(ISERROR(change!$D$17),0,change!$D$17))</f>
        <v>0</v>
      </c>
      <c r="L460" s="232">
        <f t="shared" si="20"/>
        <v>0</v>
      </c>
      <c r="M460" s="35"/>
      <c r="N460" s="35"/>
      <c r="O460" s="35"/>
      <c r="P460" s="35"/>
      <c r="Q460" s="35"/>
      <c r="R460" s="35"/>
    </row>
    <row r="461" spans="1:18">
      <c r="A461" s="219">
        <v>438</v>
      </c>
      <c r="B461" s="260"/>
      <c r="C461" s="261"/>
      <c r="D461" s="262"/>
      <c r="E461" s="263"/>
      <c r="F461" s="263"/>
      <c r="G461" s="264"/>
      <c r="H461" s="150" t="str">
        <f t="shared" si="18"/>
        <v/>
      </c>
      <c r="I461" s="231">
        <f>IF(ISBLANK(G461),0,IF(H461=CURRENCY,(IF(ISERROR(change!L$17),0,change!L$17)),0))</f>
        <v>0</v>
      </c>
      <c r="J461" s="230">
        <f t="shared" si="19"/>
        <v>0</v>
      </c>
      <c r="K461" s="231">
        <f>IF(ISBLANK(G461),IF((J461=0),0,IF(ISERROR(change!$D$17),0,change!$D$17)),IF(ISERROR(change!$D$17),0,change!$D$17))</f>
        <v>0</v>
      </c>
      <c r="L461" s="232">
        <f t="shared" si="20"/>
        <v>0</v>
      </c>
      <c r="M461" s="35"/>
      <c r="N461" s="35"/>
      <c r="O461" s="35"/>
      <c r="P461" s="35"/>
      <c r="Q461" s="35"/>
      <c r="R461" s="35"/>
    </row>
    <row r="462" spans="1:18">
      <c r="A462" s="219">
        <v>439</v>
      </c>
      <c r="B462" s="260"/>
      <c r="C462" s="261"/>
      <c r="D462" s="262"/>
      <c r="E462" s="263"/>
      <c r="F462" s="263"/>
      <c r="G462" s="264"/>
      <c r="H462" s="150" t="str">
        <f t="shared" si="18"/>
        <v/>
      </c>
      <c r="I462" s="231">
        <f>IF(ISBLANK(G462),0,IF(H462=CURRENCY,(IF(ISERROR(change!L$17),0,change!L$17)),0))</f>
        <v>0</v>
      </c>
      <c r="J462" s="230">
        <f t="shared" si="19"/>
        <v>0</v>
      </c>
      <c r="K462" s="231">
        <f>IF(ISBLANK(G462),IF((J462=0),0,IF(ISERROR(change!$D$17),0,change!$D$17)),IF(ISERROR(change!$D$17),0,change!$D$17))</f>
        <v>0</v>
      </c>
      <c r="L462" s="232">
        <f t="shared" si="20"/>
        <v>0</v>
      </c>
      <c r="M462" s="35"/>
      <c r="N462" s="35"/>
      <c r="O462" s="35"/>
      <c r="P462" s="35"/>
      <c r="Q462" s="35"/>
      <c r="R462" s="35"/>
    </row>
    <row r="463" spans="1:18">
      <c r="A463" s="219">
        <v>440</v>
      </c>
      <c r="B463" s="260"/>
      <c r="C463" s="261"/>
      <c r="D463" s="262"/>
      <c r="E463" s="263"/>
      <c r="F463" s="263"/>
      <c r="G463" s="264"/>
      <c r="H463" s="150" t="str">
        <f t="shared" si="18"/>
        <v/>
      </c>
      <c r="I463" s="231">
        <f>IF(ISBLANK(G463),0,IF(H463=CURRENCY,(IF(ISERROR(change!L$17),0,change!L$17)),0))</f>
        <v>0</v>
      </c>
      <c r="J463" s="230">
        <f t="shared" si="19"/>
        <v>0</v>
      </c>
      <c r="K463" s="231">
        <f>IF(ISBLANK(G463),IF((J463=0),0,IF(ISERROR(change!$D$17),0,change!$D$17)),IF(ISERROR(change!$D$17),0,change!$D$17))</f>
        <v>0</v>
      </c>
      <c r="L463" s="232">
        <f t="shared" si="20"/>
        <v>0</v>
      </c>
      <c r="M463" s="35"/>
      <c r="N463" s="35"/>
      <c r="O463" s="35"/>
      <c r="P463" s="35"/>
      <c r="Q463" s="35"/>
      <c r="R463" s="35"/>
    </row>
    <row r="464" spans="1:18">
      <c r="A464" s="219">
        <v>441</v>
      </c>
      <c r="B464" s="260"/>
      <c r="C464" s="261"/>
      <c r="D464" s="262"/>
      <c r="E464" s="263"/>
      <c r="F464" s="263"/>
      <c r="G464" s="264"/>
      <c r="H464" s="150" t="str">
        <f t="shared" si="18"/>
        <v/>
      </c>
      <c r="I464" s="231">
        <f>IF(ISBLANK(G464),0,IF(H464=CURRENCY,(IF(ISERROR(change!L$17),0,change!L$17)),0))</f>
        <v>0</v>
      </c>
      <c r="J464" s="230">
        <f t="shared" si="19"/>
        <v>0</v>
      </c>
      <c r="K464" s="231">
        <f>IF(ISBLANK(G464),IF((J464=0),0,IF(ISERROR(change!$D$17),0,change!$D$17)),IF(ISERROR(change!$D$17),0,change!$D$17))</f>
        <v>0</v>
      </c>
      <c r="L464" s="232">
        <f t="shared" si="20"/>
        <v>0</v>
      </c>
      <c r="M464" s="35"/>
      <c r="N464" s="35"/>
      <c r="O464" s="35"/>
      <c r="P464" s="35"/>
      <c r="Q464" s="35"/>
      <c r="R464" s="35"/>
    </row>
    <row r="465" spans="1:18">
      <c r="A465" s="219">
        <v>442</v>
      </c>
      <c r="B465" s="260"/>
      <c r="C465" s="261"/>
      <c r="D465" s="262"/>
      <c r="E465" s="263"/>
      <c r="F465" s="263"/>
      <c r="G465" s="264"/>
      <c r="H465" s="150" t="str">
        <f t="shared" si="18"/>
        <v/>
      </c>
      <c r="I465" s="231">
        <f>IF(ISBLANK(G465),0,IF(H465=CURRENCY,(IF(ISERROR(change!L$17),0,change!L$17)),0))</f>
        <v>0</v>
      </c>
      <c r="J465" s="230">
        <f t="shared" si="19"/>
        <v>0</v>
      </c>
      <c r="K465" s="231">
        <f>IF(ISBLANK(G465),IF((J465=0),0,IF(ISERROR(change!$D$17),0,change!$D$17)),IF(ISERROR(change!$D$17),0,change!$D$17))</f>
        <v>0</v>
      </c>
      <c r="L465" s="232">
        <f t="shared" si="20"/>
        <v>0</v>
      </c>
      <c r="M465" s="35"/>
      <c r="N465" s="35"/>
      <c r="O465" s="35"/>
      <c r="P465" s="35"/>
      <c r="Q465" s="35"/>
      <c r="R465" s="35"/>
    </row>
    <row r="466" spans="1:18">
      <c r="A466" s="219">
        <v>443</v>
      </c>
      <c r="B466" s="260"/>
      <c r="C466" s="261"/>
      <c r="D466" s="262"/>
      <c r="E466" s="263"/>
      <c r="F466" s="263"/>
      <c r="G466" s="264"/>
      <c r="H466" s="150" t="str">
        <f t="shared" si="18"/>
        <v/>
      </c>
      <c r="I466" s="231">
        <f>IF(ISBLANK(G466),0,IF(H466=CURRENCY,(IF(ISERROR(change!L$17),0,change!L$17)),0))</f>
        <v>0</v>
      </c>
      <c r="J466" s="230">
        <f t="shared" si="19"/>
        <v>0</v>
      </c>
      <c r="K466" s="231">
        <f>IF(ISBLANK(G466),IF((J466=0),0,IF(ISERROR(change!$D$17),0,change!$D$17)),IF(ISERROR(change!$D$17),0,change!$D$17))</f>
        <v>0</v>
      </c>
      <c r="L466" s="232">
        <f t="shared" si="20"/>
        <v>0</v>
      </c>
      <c r="M466" s="35"/>
      <c r="N466" s="35"/>
      <c r="O466" s="35"/>
      <c r="P466" s="35"/>
      <c r="Q466" s="35"/>
      <c r="R466" s="35"/>
    </row>
    <row r="467" spans="1:18">
      <c r="A467" s="219">
        <v>444</v>
      </c>
      <c r="B467" s="260"/>
      <c r="C467" s="261"/>
      <c r="D467" s="262"/>
      <c r="E467" s="263"/>
      <c r="F467" s="263"/>
      <c r="G467" s="264"/>
      <c r="H467" s="150" t="str">
        <f t="shared" si="18"/>
        <v/>
      </c>
      <c r="I467" s="231">
        <f>IF(ISBLANK(G467),0,IF(H467=CURRENCY,(IF(ISERROR(change!L$17),0,change!L$17)),0))</f>
        <v>0</v>
      </c>
      <c r="J467" s="230">
        <f t="shared" si="19"/>
        <v>0</v>
      </c>
      <c r="K467" s="231">
        <f>IF(ISBLANK(G467),IF((J467=0),0,IF(ISERROR(change!$D$17),0,change!$D$17)),IF(ISERROR(change!$D$17),0,change!$D$17))</f>
        <v>0</v>
      </c>
      <c r="L467" s="232">
        <f t="shared" si="20"/>
        <v>0</v>
      </c>
      <c r="M467" s="35"/>
      <c r="N467" s="35"/>
      <c r="O467" s="35"/>
      <c r="P467" s="35"/>
      <c r="Q467" s="35"/>
      <c r="R467" s="35"/>
    </row>
    <row r="468" spans="1:18">
      <c r="A468" s="219">
        <v>445</v>
      </c>
      <c r="B468" s="260"/>
      <c r="C468" s="261"/>
      <c r="D468" s="262"/>
      <c r="E468" s="263"/>
      <c r="F468" s="263"/>
      <c r="G468" s="264"/>
      <c r="H468" s="150" t="str">
        <f t="shared" si="18"/>
        <v/>
      </c>
      <c r="I468" s="231">
        <f>IF(ISBLANK(G468),0,IF(H468=CURRENCY,(IF(ISERROR(change!L$17),0,change!L$17)),0))</f>
        <v>0</v>
      </c>
      <c r="J468" s="230">
        <f t="shared" si="19"/>
        <v>0</v>
      </c>
      <c r="K468" s="231">
        <f>IF(ISBLANK(G468),IF((J468=0),0,IF(ISERROR(change!$D$17),0,change!$D$17)),IF(ISERROR(change!$D$17),0,change!$D$17))</f>
        <v>0</v>
      </c>
      <c r="L468" s="232">
        <f t="shared" si="20"/>
        <v>0</v>
      </c>
      <c r="M468" s="35"/>
      <c r="N468" s="35"/>
      <c r="O468" s="35"/>
      <c r="P468" s="35"/>
      <c r="Q468" s="35"/>
      <c r="R468" s="35"/>
    </row>
    <row r="469" spans="1:18">
      <c r="A469" s="219">
        <v>446</v>
      </c>
      <c r="B469" s="260"/>
      <c r="C469" s="261"/>
      <c r="D469" s="262"/>
      <c r="E469" s="263"/>
      <c r="F469" s="263"/>
      <c r="G469" s="264"/>
      <c r="H469" s="150" t="str">
        <f t="shared" si="18"/>
        <v/>
      </c>
      <c r="I469" s="231">
        <f>IF(ISBLANK(G469),0,IF(H469=CURRENCY,(IF(ISERROR(change!L$17),0,change!L$17)),0))</f>
        <v>0</v>
      </c>
      <c r="J469" s="230">
        <f t="shared" si="19"/>
        <v>0</v>
      </c>
      <c r="K469" s="231">
        <f>IF(ISBLANK(G469),IF((J469=0),0,IF(ISERROR(change!$D$17),0,change!$D$17)),IF(ISERROR(change!$D$17),0,change!$D$17))</f>
        <v>0</v>
      </c>
      <c r="L469" s="232">
        <f t="shared" si="20"/>
        <v>0</v>
      </c>
      <c r="M469" s="35"/>
      <c r="N469" s="35"/>
      <c r="O469" s="35"/>
      <c r="P469" s="35"/>
      <c r="Q469" s="35"/>
      <c r="R469" s="35"/>
    </row>
    <row r="470" spans="1:18">
      <c r="A470" s="219">
        <v>447</v>
      </c>
      <c r="B470" s="260"/>
      <c r="C470" s="261"/>
      <c r="D470" s="262"/>
      <c r="E470" s="263"/>
      <c r="F470" s="263"/>
      <c r="G470" s="264"/>
      <c r="H470" s="150" t="str">
        <f t="shared" si="18"/>
        <v/>
      </c>
      <c r="I470" s="231">
        <f>IF(ISBLANK(G470),0,IF(H470=CURRENCY,(IF(ISERROR(change!L$17),0,change!L$17)),0))</f>
        <v>0</v>
      </c>
      <c r="J470" s="230">
        <f t="shared" si="19"/>
        <v>0</v>
      </c>
      <c r="K470" s="231">
        <f>IF(ISBLANK(G470),IF((J470=0),0,IF(ISERROR(change!$D$17),0,change!$D$17)),IF(ISERROR(change!$D$17),0,change!$D$17))</f>
        <v>0</v>
      </c>
      <c r="L470" s="232">
        <f t="shared" si="20"/>
        <v>0</v>
      </c>
      <c r="M470" s="35"/>
      <c r="N470" s="35"/>
      <c r="O470" s="35"/>
      <c r="P470" s="35"/>
      <c r="Q470" s="35"/>
      <c r="R470" s="35"/>
    </row>
    <row r="471" spans="1:18">
      <c r="A471" s="219">
        <v>448</v>
      </c>
      <c r="B471" s="260"/>
      <c r="C471" s="261"/>
      <c r="D471" s="262"/>
      <c r="E471" s="263"/>
      <c r="F471" s="263"/>
      <c r="G471" s="264"/>
      <c r="H471" s="150" t="str">
        <f t="shared" si="18"/>
        <v/>
      </c>
      <c r="I471" s="231">
        <f>IF(ISBLANK(G471),0,IF(H471=CURRENCY,(IF(ISERROR(change!L$17),0,change!L$17)),0))</f>
        <v>0</v>
      </c>
      <c r="J471" s="230">
        <f t="shared" si="19"/>
        <v>0</v>
      </c>
      <c r="K471" s="231">
        <f>IF(ISBLANK(G471),IF((J471=0),0,IF(ISERROR(change!$D$17),0,change!$D$17)),IF(ISERROR(change!$D$17),0,change!$D$17))</f>
        <v>0</v>
      </c>
      <c r="L471" s="232">
        <f t="shared" si="20"/>
        <v>0</v>
      </c>
      <c r="M471" s="35"/>
      <c r="N471" s="35"/>
      <c r="O471" s="35"/>
      <c r="P471" s="35"/>
      <c r="Q471" s="35"/>
      <c r="R471" s="35"/>
    </row>
    <row r="472" spans="1:18">
      <c r="A472" s="219">
        <v>449</v>
      </c>
      <c r="B472" s="260"/>
      <c r="C472" s="261"/>
      <c r="D472" s="262"/>
      <c r="E472" s="263"/>
      <c r="F472" s="263"/>
      <c r="G472" s="264"/>
      <c r="H472" s="150" t="str">
        <f t="shared" ref="H472:H535" si="21">IF(ISBLANK(G472),"",+CURRENCY)</f>
        <v/>
      </c>
      <c r="I472" s="231">
        <f>IF(ISBLANK(G472),0,IF(H472=CURRENCY,(IF(ISERROR(change!L$17),0,change!L$17)),0))</f>
        <v>0</v>
      </c>
      <c r="J472" s="230">
        <f t="shared" ref="J472:J535" si="22">IF(ISERROR(+G472/I472),0,+G472/I472)</f>
        <v>0</v>
      </c>
      <c r="K472" s="231">
        <f>IF(ISBLANK(G472),IF((J472=0),0,IF(ISERROR(change!$D$17),0,change!$D$17)),IF(ISERROR(change!$D$17),0,change!$D$17))</f>
        <v>0</v>
      </c>
      <c r="L472" s="232">
        <f t="shared" ref="L472:L535" si="23">IF(ISERROR(+K472*J472),0,+K472*J472)</f>
        <v>0</v>
      </c>
      <c r="M472" s="35"/>
      <c r="N472" s="35"/>
      <c r="O472" s="35"/>
      <c r="P472" s="35"/>
      <c r="Q472" s="35"/>
      <c r="R472" s="35"/>
    </row>
    <row r="473" spans="1:18">
      <c r="A473" s="219">
        <v>450</v>
      </c>
      <c r="B473" s="260"/>
      <c r="C473" s="261"/>
      <c r="D473" s="262"/>
      <c r="E473" s="263"/>
      <c r="F473" s="263"/>
      <c r="G473" s="264"/>
      <c r="H473" s="150" t="str">
        <f t="shared" si="21"/>
        <v/>
      </c>
      <c r="I473" s="231">
        <f>IF(ISBLANK(G473),0,IF(H473=CURRENCY,(IF(ISERROR(change!L$17),0,change!L$17)),0))</f>
        <v>0</v>
      </c>
      <c r="J473" s="230">
        <f t="shared" si="22"/>
        <v>0</v>
      </c>
      <c r="K473" s="231">
        <f>IF(ISBLANK(G473),IF((J473=0),0,IF(ISERROR(change!$D$17),0,change!$D$17)),IF(ISERROR(change!$D$17),0,change!$D$17))</f>
        <v>0</v>
      </c>
      <c r="L473" s="232">
        <f t="shared" si="23"/>
        <v>0</v>
      </c>
      <c r="M473" s="35"/>
      <c r="N473" s="35"/>
      <c r="O473" s="35"/>
      <c r="P473" s="35"/>
      <c r="Q473" s="35"/>
      <c r="R473" s="35"/>
    </row>
    <row r="474" spans="1:18">
      <c r="A474" s="219">
        <v>451</v>
      </c>
      <c r="B474" s="260"/>
      <c r="C474" s="261"/>
      <c r="D474" s="262"/>
      <c r="E474" s="263"/>
      <c r="F474" s="263"/>
      <c r="G474" s="264"/>
      <c r="H474" s="150" t="str">
        <f t="shared" si="21"/>
        <v/>
      </c>
      <c r="I474" s="231">
        <f>IF(ISBLANK(G474),0,IF(H474=CURRENCY,(IF(ISERROR(change!L$17),0,change!L$17)),0))</f>
        <v>0</v>
      </c>
      <c r="J474" s="230">
        <f t="shared" si="22"/>
        <v>0</v>
      </c>
      <c r="K474" s="231">
        <f>IF(ISBLANK(G474),IF((J474=0),0,IF(ISERROR(change!$D$17),0,change!$D$17)),IF(ISERROR(change!$D$17),0,change!$D$17))</f>
        <v>0</v>
      </c>
      <c r="L474" s="232">
        <f t="shared" si="23"/>
        <v>0</v>
      </c>
      <c r="M474" s="35"/>
      <c r="N474" s="35"/>
      <c r="O474" s="35"/>
      <c r="P474" s="35"/>
      <c r="Q474" s="35"/>
      <c r="R474" s="35"/>
    </row>
    <row r="475" spans="1:18">
      <c r="A475" s="219">
        <v>452</v>
      </c>
      <c r="B475" s="260"/>
      <c r="C475" s="261"/>
      <c r="D475" s="262"/>
      <c r="E475" s="263"/>
      <c r="F475" s="263"/>
      <c r="G475" s="264"/>
      <c r="H475" s="150" t="str">
        <f t="shared" si="21"/>
        <v/>
      </c>
      <c r="I475" s="231">
        <f>IF(ISBLANK(G475),0,IF(H475=CURRENCY,(IF(ISERROR(change!L$17),0,change!L$17)),0))</f>
        <v>0</v>
      </c>
      <c r="J475" s="230">
        <f t="shared" si="22"/>
        <v>0</v>
      </c>
      <c r="K475" s="231">
        <f>IF(ISBLANK(G475),IF((J475=0),0,IF(ISERROR(change!$D$17),0,change!$D$17)),IF(ISERROR(change!$D$17),0,change!$D$17))</f>
        <v>0</v>
      </c>
      <c r="L475" s="232">
        <f t="shared" si="23"/>
        <v>0</v>
      </c>
      <c r="M475" s="35"/>
      <c r="N475" s="35"/>
      <c r="O475" s="35"/>
      <c r="P475" s="35"/>
      <c r="Q475" s="35"/>
      <c r="R475" s="35"/>
    </row>
    <row r="476" spans="1:18">
      <c r="A476" s="219">
        <v>453</v>
      </c>
      <c r="B476" s="260"/>
      <c r="C476" s="261"/>
      <c r="D476" s="262"/>
      <c r="E476" s="263"/>
      <c r="F476" s="263"/>
      <c r="G476" s="264"/>
      <c r="H476" s="150" t="str">
        <f t="shared" si="21"/>
        <v/>
      </c>
      <c r="I476" s="231">
        <f>IF(ISBLANK(G476),0,IF(H476=CURRENCY,(IF(ISERROR(change!L$17),0,change!L$17)),0))</f>
        <v>0</v>
      </c>
      <c r="J476" s="230">
        <f t="shared" si="22"/>
        <v>0</v>
      </c>
      <c r="K476" s="231">
        <f>IF(ISBLANK(G476),IF((J476=0),0,IF(ISERROR(change!$D$17),0,change!$D$17)),IF(ISERROR(change!$D$17),0,change!$D$17))</f>
        <v>0</v>
      </c>
      <c r="L476" s="232">
        <f t="shared" si="23"/>
        <v>0</v>
      </c>
      <c r="M476" s="35"/>
      <c r="N476" s="35"/>
      <c r="O476" s="35"/>
      <c r="P476" s="35"/>
      <c r="Q476" s="35"/>
      <c r="R476" s="35"/>
    </row>
    <row r="477" spans="1:18">
      <c r="A477" s="219">
        <v>454</v>
      </c>
      <c r="B477" s="260"/>
      <c r="C477" s="261"/>
      <c r="D477" s="262"/>
      <c r="E477" s="263"/>
      <c r="F477" s="263"/>
      <c r="G477" s="264"/>
      <c r="H477" s="150" t="str">
        <f t="shared" si="21"/>
        <v/>
      </c>
      <c r="I477" s="231">
        <f>IF(ISBLANK(G477),0,IF(H477=CURRENCY,(IF(ISERROR(change!L$17),0,change!L$17)),0))</f>
        <v>0</v>
      </c>
      <c r="J477" s="230">
        <f t="shared" si="22"/>
        <v>0</v>
      </c>
      <c r="K477" s="231">
        <f>IF(ISBLANK(G477),IF((J477=0),0,IF(ISERROR(change!$D$17),0,change!$D$17)),IF(ISERROR(change!$D$17),0,change!$D$17))</f>
        <v>0</v>
      </c>
      <c r="L477" s="232">
        <f t="shared" si="23"/>
        <v>0</v>
      </c>
      <c r="M477" s="35"/>
      <c r="N477" s="35"/>
      <c r="O477" s="35"/>
      <c r="P477" s="35"/>
      <c r="Q477" s="35"/>
      <c r="R477" s="35"/>
    </row>
    <row r="478" spans="1:18">
      <c r="A478" s="219">
        <v>455</v>
      </c>
      <c r="B478" s="260"/>
      <c r="C478" s="261"/>
      <c r="D478" s="262"/>
      <c r="E478" s="263"/>
      <c r="F478" s="263"/>
      <c r="G478" s="264"/>
      <c r="H478" s="150" t="str">
        <f t="shared" si="21"/>
        <v/>
      </c>
      <c r="I478" s="231">
        <f>IF(ISBLANK(G478),0,IF(H478=CURRENCY,(IF(ISERROR(change!L$17),0,change!L$17)),0))</f>
        <v>0</v>
      </c>
      <c r="J478" s="230">
        <f t="shared" si="22"/>
        <v>0</v>
      </c>
      <c r="K478" s="231">
        <f>IF(ISBLANK(G478),IF((J478=0),0,IF(ISERROR(change!$D$17),0,change!$D$17)),IF(ISERROR(change!$D$17),0,change!$D$17))</f>
        <v>0</v>
      </c>
      <c r="L478" s="232">
        <f t="shared" si="23"/>
        <v>0</v>
      </c>
      <c r="M478" s="35"/>
      <c r="N478" s="35"/>
      <c r="O478" s="35"/>
      <c r="P478" s="35"/>
      <c r="Q478" s="35"/>
      <c r="R478" s="35"/>
    </row>
    <row r="479" spans="1:18">
      <c r="A479" s="219">
        <v>456</v>
      </c>
      <c r="B479" s="260"/>
      <c r="C479" s="261"/>
      <c r="D479" s="262"/>
      <c r="E479" s="263"/>
      <c r="F479" s="263"/>
      <c r="G479" s="264"/>
      <c r="H479" s="150" t="str">
        <f t="shared" si="21"/>
        <v/>
      </c>
      <c r="I479" s="231">
        <f>IF(ISBLANK(G479),0,IF(H479=CURRENCY,(IF(ISERROR(change!L$17),0,change!L$17)),0))</f>
        <v>0</v>
      </c>
      <c r="J479" s="230">
        <f t="shared" si="22"/>
        <v>0</v>
      </c>
      <c r="K479" s="231">
        <f>IF(ISBLANK(G479),IF((J479=0),0,IF(ISERROR(change!$D$17),0,change!$D$17)),IF(ISERROR(change!$D$17),0,change!$D$17))</f>
        <v>0</v>
      </c>
      <c r="L479" s="232">
        <f t="shared" si="23"/>
        <v>0</v>
      </c>
      <c r="M479" s="35"/>
      <c r="N479" s="35"/>
      <c r="O479" s="35"/>
      <c r="P479" s="35"/>
      <c r="Q479" s="35"/>
      <c r="R479" s="35"/>
    </row>
    <row r="480" spans="1:18">
      <c r="A480" s="219">
        <v>457</v>
      </c>
      <c r="B480" s="260"/>
      <c r="C480" s="261"/>
      <c r="D480" s="262"/>
      <c r="E480" s="263"/>
      <c r="F480" s="263"/>
      <c r="G480" s="264"/>
      <c r="H480" s="150" t="str">
        <f t="shared" si="21"/>
        <v/>
      </c>
      <c r="I480" s="231">
        <f>IF(ISBLANK(G480),0,IF(H480=CURRENCY,(IF(ISERROR(change!L$17),0,change!L$17)),0))</f>
        <v>0</v>
      </c>
      <c r="J480" s="230">
        <f t="shared" si="22"/>
        <v>0</v>
      </c>
      <c r="K480" s="231">
        <f>IF(ISBLANK(G480),IF((J480=0),0,IF(ISERROR(change!$D$17),0,change!$D$17)),IF(ISERROR(change!$D$17),0,change!$D$17))</f>
        <v>0</v>
      </c>
      <c r="L480" s="232">
        <f t="shared" si="23"/>
        <v>0</v>
      </c>
      <c r="M480" s="35"/>
      <c r="N480" s="35"/>
      <c r="O480" s="35"/>
      <c r="P480" s="35"/>
      <c r="Q480" s="35"/>
      <c r="R480" s="35"/>
    </row>
    <row r="481" spans="1:18">
      <c r="A481" s="219">
        <v>458</v>
      </c>
      <c r="B481" s="260"/>
      <c r="C481" s="261"/>
      <c r="D481" s="262"/>
      <c r="E481" s="263"/>
      <c r="F481" s="263"/>
      <c r="G481" s="264"/>
      <c r="H481" s="150" t="str">
        <f t="shared" si="21"/>
        <v/>
      </c>
      <c r="I481" s="231">
        <f>IF(ISBLANK(G481),0,IF(H481=CURRENCY,(IF(ISERROR(change!L$17),0,change!L$17)),0))</f>
        <v>0</v>
      </c>
      <c r="J481" s="230">
        <f t="shared" si="22"/>
        <v>0</v>
      </c>
      <c r="K481" s="231">
        <f>IF(ISBLANK(G481),IF((J481=0),0,IF(ISERROR(change!$D$17),0,change!$D$17)),IF(ISERROR(change!$D$17),0,change!$D$17))</f>
        <v>0</v>
      </c>
      <c r="L481" s="232">
        <f t="shared" si="23"/>
        <v>0</v>
      </c>
      <c r="M481" s="35"/>
      <c r="N481" s="35"/>
      <c r="O481" s="35"/>
      <c r="P481" s="35"/>
      <c r="Q481" s="35"/>
      <c r="R481" s="35"/>
    </row>
    <row r="482" spans="1:18">
      <c r="A482" s="219">
        <v>459</v>
      </c>
      <c r="B482" s="260"/>
      <c r="C482" s="261"/>
      <c r="D482" s="262"/>
      <c r="E482" s="263"/>
      <c r="F482" s="263"/>
      <c r="G482" s="264"/>
      <c r="H482" s="150" t="str">
        <f t="shared" si="21"/>
        <v/>
      </c>
      <c r="I482" s="231">
        <f>IF(ISBLANK(G482),0,IF(H482=CURRENCY,(IF(ISERROR(change!L$17),0,change!L$17)),0))</f>
        <v>0</v>
      </c>
      <c r="J482" s="230">
        <f t="shared" si="22"/>
        <v>0</v>
      </c>
      <c r="K482" s="231">
        <f>IF(ISBLANK(G482),IF((J482=0),0,IF(ISERROR(change!$D$17),0,change!$D$17)),IF(ISERROR(change!$D$17),0,change!$D$17))</f>
        <v>0</v>
      </c>
      <c r="L482" s="232">
        <f t="shared" si="23"/>
        <v>0</v>
      </c>
      <c r="M482" s="35"/>
      <c r="N482" s="35"/>
      <c r="O482" s="35"/>
      <c r="P482" s="35"/>
      <c r="Q482" s="35"/>
      <c r="R482" s="35"/>
    </row>
    <row r="483" spans="1:18">
      <c r="A483" s="219">
        <v>460</v>
      </c>
      <c r="B483" s="260"/>
      <c r="C483" s="261"/>
      <c r="D483" s="262"/>
      <c r="E483" s="263"/>
      <c r="F483" s="263"/>
      <c r="G483" s="264"/>
      <c r="H483" s="150" t="str">
        <f t="shared" si="21"/>
        <v/>
      </c>
      <c r="I483" s="231">
        <f>IF(ISBLANK(G483),0,IF(H483=CURRENCY,(IF(ISERROR(change!L$17),0,change!L$17)),0))</f>
        <v>0</v>
      </c>
      <c r="J483" s="230">
        <f t="shared" si="22"/>
        <v>0</v>
      </c>
      <c r="K483" s="231">
        <f>IF(ISBLANK(G483),IF((J483=0),0,IF(ISERROR(change!$D$17),0,change!$D$17)),IF(ISERROR(change!$D$17),0,change!$D$17))</f>
        <v>0</v>
      </c>
      <c r="L483" s="232">
        <f t="shared" si="23"/>
        <v>0</v>
      </c>
      <c r="M483" s="35"/>
      <c r="N483" s="35"/>
      <c r="O483" s="35"/>
      <c r="P483" s="35"/>
      <c r="Q483" s="35"/>
      <c r="R483" s="35"/>
    </row>
    <row r="484" spans="1:18">
      <c r="A484" s="219">
        <v>461</v>
      </c>
      <c r="B484" s="260"/>
      <c r="C484" s="261"/>
      <c r="D484" s="262"/>
      <c r="E484" s="263"/>
      <c r="F484" s="263"/>
      <c r="G484" s="264"/>
      <c r="H484" s="150" t="str">
        <f t="shared" si="21"/>
        <v/>
      </c>
      <c r="I484" s="231">
        <f>IF(ISBLANK(G484),0,IF(H484=CURRENCY,(IF(ISERROR(change!L$17),0,change!L$17)),0))</f>
        <v>0</v>
      </c>
      <c r="J484" s="230">
        <f t="shared" si="22"/>
        <v>0</v>
      </c>
      <c r="K484" s="231">
        <f>IF(ISBLANK(G484),IF((J484=0),0,IF(ISERROR(change!$D$17),0,change!$D$17)),IF(ISERROR(change!$D$17),0,change!$D$17))</f>
        <v>0</v>
      </c>
      <c r="L484" s="232">
        <f t="shared" si="23"/>
        <v>0</v>
      </c>
      <c r="M484" s="35"/>
      <c r="N484" s="35"/>
      <c r="O484" s="35"/>
      <c r="P484" s="35"/>
      <c r="Q484" s="35"/>
      <c r="R484" s="35"/>
    </row>
    <row r="485" spans="1:18">
      <c r="A485" s="219">
        <v>462</v>
      </c>
      <c r="B485" s="260"/>
      <c r="C485" s="261"/>
      <c r="D485" s="262"/>
      <c r="E485" s="263"/>
      <c r="F485" s="263"/>
      <c r="G485" s="264"/>
      <c r="H485" s="150" t="str">
        <f t="shared" si="21"/>
        <v/>
      </c>
      <c r="I485" s="231">
        <f>IF(ISBLANK(G485),0,IF(H485=CURRENCY,(IF(ISERROR(change!L$17),0,change!L$17)),0))</f>
        <v>0</v>
      </c>
      <c r="J485" s="230">
        <f t="shared" si="22"/>
        <v>0</v>
      </c>
      <c r="K485" s="231">
        <f>IF(ISBLANK(G485),IF((J485=0),0,IF(ISERROR(change!$D$17),0,change!$D$17)),IF(ISERROR(change!$D$17),0,change!$D$17))</f>
        <v>0</v>
      </c>
      <c r="L485" s="232">
        <f t="shared" si="23"/>
        <v>0</v>
      </c>
      <c r="M485" s="35"/>
      <c r="N485" s="35"/>
      <c r="O485" s="35"/>
      <c r="P485" s="35"/>
      <c r="Q485" s="35"/>
      <c r="R485" s="35"/>
    </row>
    <row r="486" spans="1:18">
      <c r="A486" s="219">
        <v>463</v>
      </c>
      <c r="B486" s="260"/>
      <c r="C486" s="261"/>
      <c r="D486" s="262"/>
      <c r="E486" s="263"/>
      <c r="F486" s="263"/>
      <c r="G486" s="264"/>
      <c r="H486" s="150" t="str">
        <f t="shared" si="21"/>
        <v/>
      </c>
      <c r="I486" s="231">
        <f>IF(ISBLANK(G486),0,IF(H486=CURRENCY,(IF(ISERROR(change!L$17),0,change!L$17)),0))</f>
        <v>0</v>
      </c>
      <c r="J486" s="230">
        <f t="shared" si="22"/>
        <v>0</v>
      </c>
      <c r="K486" s="231">
        <f>IF(ISBLANK(G486),IF((J486=0),0,IF(ISERROR(change!$D$17),0,change!$D$17)),IF(ISERROR(change!$D$17),0,change!$D$17))</f>
        <v>0</v>
      </c>
      <c r="L486" s="232">
        <f t="shared" si="23"/>
        <v>0</v>
      </c>
      <c r="M486" s="35"/>
      <c r="N486" s="35"/>
      <c r="O486" s="35"/>
      <c r="P486" s="35"/>
      <c r="Q486" s="35"/>
      <c r="R486" s="35"/>
    </row>
    <row r="487" spans="1:18">
      <c r="A487" s="219">
        <v>464</v>
      </c>
      <c r="B487" s="260"/>
      <c r="C487" s="261"/>
      <c r="D487" s="262"/>
      <c r="E487" s="263"/>
      <c r="F487" s="263"/>
      <c r="G487" s="264"/>
      <c r="H487" s="150" t="str">
        <f t="shared" si="21"/>
        <v/>
      </c>
      <c r="I487" s="231">
        <f>IF(ISBLANK(G487),0,IF(H487=CURRENCY,(IF(ISERROR(change!L$17),0,change!L$17)),0))</f>
        <v>0</v>
      </c>
      <c r="J487" s="230">
        <f t="shared" si="22"/>
        <v>0</v>
      </c>
      <c r="K487" s="231">
        <f>IF(ISBLANK(G487),IF((J487=0),0,IF(ISERROR(change!$D$17),0,change!$D$17)),IF(ISERROR(change!$D$17),0,change!$D$17))</f>
        <v>0</v>
      </c>
      <c r="L487" s="232">
        <f t="shared" si="23"/>
        <v>0</v>
      </c>
      <c r="M487" s="35"/>
      <c r="N487" s="35"/>
      <c r="O487" s="35"/>
      <c r="P487" s="35"/>
      <c r="Q487" s="35"/>
      <c r="R487" s="35"/>
    </row>
    <row r="488" spans="1:18">
      <c r="A488" s="219">
        <v>465</v>
      </c>
      <c r="B488" s="260"/>
      <c r="C488" s="261"/>
      <c r="D488" s="262"/>
      <c r="E488" s="263"/>
      <c r="F488" s="263"/>
      <c r="G488" s="264"/>
      <c r="H488" s="150" t="str">
        <f t="shared" si="21"/>
        <v/>
      </c>
      <c r="I488" s="231">
        <f>IF(ISBLANK(G488),0,IF(H488=CURRENCY,(IF(ISERROR(change!L$17),0,change!L$17)),0))</f>
        <v>0</v>
      </c>
      <c r="J488" s="230">
        <f t="shared" si="22"/>
        <v>0</v>
      </c>
      <c r="K488" s="231">
        <f>IF(ISBLANK(G488),IF((J488=0),0,IF(ISERROR(change!$D$17),0,change!$D$17)),IF(ISERROR(change!$D$17),0,change!$D$17))</f>
        <v>0</v>
      </c>
      <c r="L488" s="232">
        <f t="shared" si="23"/>
        <v>0</v>
      </c>
      <c r="M488" s="35"/>
      <c r="N488" s="35"/>
      <c r="O488" s="35"/>
      <c r="P488" s="35"/>
      <c r="Q488" s="35"/>
      <c r="R488" s="35"/>
    </row>
    <row r="489" spans="1:18">
      <c r="A489" s="219">
        <v>466</v>
      </c>
      <c r="B489" s="260"/>
      <c r="C489" s="261"/>
      <c r="D489" s="262"/>
      <c r="E489" s="263"/>
      <c r="F489" s="263"/>
      <c r="G489" s="264"/>
      <c r="H489" s="150" t="str">
        <f t="shared" si="21"/>
        <v/>
      </c>
      <c r="I489" s="231">
        <f>IF(ISBLANK(G489),0,IF(H489=CURRENCY,(IF(ISERROR(change!L$17),0,change!L$17)),0))</f>
        <v>0</v>
      </c>
      <c r="J489" s="230">
        <f t="shared" si="22"/>
        <v>0</v>
      </c>
      <c r="K489" s="231">
        <f>IF(ISBLANK(G489),IF((J489=0),0,IF(ISERROR(change!$D$17),0,change!$D$17)),IF(ISERROR(change!$D$17),0,change!$D$17))</f>
        <v>0</v>
      </c>
      <c r="L489" s="232">
        <f t="shared" si="23"/>
        <v>0</v>
      </c>
      <c r="M489" s="35"/>
      <c r="N489" s="35"/>
      <c r="O489" s="35"/>
      <c r="P489" s="35"/>
      <c r="Q489" s="35"/>
      <c r="R489" s="35"/>
    </row>
    <row r="490" spans="1:18">
      <c r="A490" s="219">
        <v>467</v>
      </c>
      <c r="B490" s="260"/>
      <c r="C490" s="261"/>
      <c r="D490" s="262"/>
      <c r="E490" s="263"/>
      <c r="F490" s="263"/>
      <c r="G490" s="264"/>
      <c r="H490" s="150" t="str">
        <f t="shared" si="21"/>
        <v/>
      </c>
      <c r="I490" s="231">
        <f>IF(ISBLANK(G490),0,IF(H490=CURRENCY,(IF(ISERROR(change!L$17),0,change!L$17)),0))</f>
        <v>0</v>
      </c>
      <c r="J490" s="230">
        <f t="shared" si="22"/>
        <v>0</v>
      </c>
      <c r="K490" s="231">
        <f>IF(ISBLANK(G490),IF((J490=0),0,IF(ISERROR(change!$D$17),0,change!$D$17)),IF(ISERROR(change!$D$17),0,change!$D$17))</f>
        <v>0</v>
      </c>
      <c r="L490" s="232">
        <f t="shared" si="23"/>
        <v>0</v>
      </c>
      <c r="M490" s="35"/>
      <c r="N490" s="35"/>
      <c r="O490" s="35"/>
      <c r="P490" s="35"/>
      <c r="Q490" s="35"/>
      <c r="R490" s="35"/>
    </row>
    <row r="491" spans="1:18">
      <c r="A491" s="219">
        <v>468</v>
      </c>
      <c r="B491" s="260"/>
      <c r="C491" s="261"/>
      <c r="D491" s="262"/>
      <c r="E491" s="263"/>
      <c r="F491" s="263"/>
      <c r="G491" s="264"/>
      <c r="H491" s="150" t="str">
        <f t="shared" si="21"/>
        <v/>
      </c>
      <c r="I491" s="231">
        <f>IF(ISBLANK(G491),0,IF(H491=CURRENCY,(IF(ISERROR(change!L$17),0,change!L$17)),0))</f>
        <v>0</v>
      </c>
      <c r="J491" s="230">
        <f t="shared" si="22"/>
        <v>0</v>
      </c>
      <c r="K491" s="231">
        <f>IF(ISBLANK(G491),IF((J491=0),0,IF(ISERROR(change!$D$17),0,change!$D$17)),IF(ISERROR(change!$D$17),0,change!$D$17))</f>
        <v>0</v>
      </c>
      <c r="L491" s="232">
        <f t="shared" si="23"/>
        <v>0</v>
      </c>
      <c r="M491" s="35"/>
      <c r="N491" s="35"/>
      <c r="O491" s="35"/>
      <c r="P491" s="35"/>
      <c r="Q491" s="35"/>
      <c r="R491" s="35"/>
    </row>
    <row r="492" spans="1:18">
      <c r="A492" s="219">
        <v>469</v>
      </c>
      <c r="B492" s="260"/>
      <c r="C492" s="261"/>
      <c r="D492" s="262"/>
      <c r="E492" s="263"/>
      <c r="F492" s="263"/>
      <c r="G492" s="264"/>
      <c r="H492" s="150" t="str">
        <f t="shared" si="21"/>
        <v/>
      </c>
      <c r="I492" s="231">
        <f>IF(ISBLANK(G492),0,IF(H492=CURRENCY,(IF(ISERROR(change!L$17),0,change!L$17)),0))</f>
        <v>0</v>
      </c>
      <c r="J492" s="230">
        <f t="shared" si="22"/>
        <v>0</v>
      </c>
      <c r="K492" s="231">
        <f>IF(ISBLANK(G492),IF((J492=0),0,IF(ISERROR(change!$D$17),0,change!$D$17)),IF(ISERROR(change!$D$17),0,change!$D$17))</f>
        <v>0</v>
      </c>
      <c r="L492" s="232">
        <f t="shared" si="23"/>
        <v>0</v>
      </c>
      <c r="M492" s="35"/>
      <c r="N492" s="35"/>
      <c r="O492" s="35"/>
      <c r="P492" s="35"/>
      <c r="Q492" s="35"/>
      <c r="R492" s="35"/>
    </row>
    <row r="493" spans="1:18">
      <c r="A493" s="219">
        <v>470</v>
      </c>
      <c r="B493" s="260"/>
      <c r="C493" s="261"/>
      <c r="D493" s="262"/>
      <c r="E493" s="263"/>
      <c r="F493" s="263"/>
      <c r="G493" s="264"/>
      <c r="H493" s="150" t="str">
        <f t="shared" si="21"/>
        <v/>
      </c>
      <c r="I493" s="231">
        <f>IF(ISBLANK(G493),0,IF(H493=CURRENCY,(IF(ISERROR(change!L$17),0,change!L$17)),0))</f>
        <v>0</v>
      </c>
      <c r="J493" s="230">
        <f t="shared" si="22"/>
        <v>0</v>
      </c>
      <c r="K493" s="231">
        <f>IF(ISBLANK(G493),IF((J493=0),0,IF(ISERROR(change!$D$17),0,change!$D$17)),IF(ISERROR(change!$D$17),0,change!$D$17))</f>
        <v>0</v>
      </c>
      <c r="L493" s="232">
        <f t="shared" si="23"/>
        <v>0</v>
      </c>
      <c r="M493" s="35"/>
      <c r="N493" s="35"/>
      <c r="O493" s="35"/>
      <c r="P493" s="35"/>
      <c r="Q493" s="35"/>
      <c r="R493" s="35"/>
    </row>
    <row r="494" spans="1:18">
      <c r="A494" s="219">
        <v>471</v>
      </c>
      <c r="B494" s="260"/>
      <c r="C494" s="261"/>
      <c r="D494" s="262"/>
      <c r="E494" s="263"/>
      <c r="F494" s="263"/>
      <c r="G494" s="264"/>
      <c r="H494" s="150" t="str">
        <f t="shared" si="21"/>
        <v/>
      </c>
      <c r="I494" s="231">
        <f>IF(ISBLANK(G494),0,IF(H494=CURRENCY,(IF(ISERROR(change!L$17),0,change!L$17)),0))</f>
        <v>0</v>
      </c>
      <c r="J494" s="230">
        <f t="shared" si="22"/>
        <v>0</v>
      </c>
      <c r="K494" s="231">
        <f>IF(ISBLANK(G494),IF((J494=0),0,IF(ISERROR(change!$D$17),0,change!$D$17)),IF(ISERROR(change!$D$17),0,change!$D$17))</f>
        <v>0</v>
      </c>
      <c r="L494" s="232">
        <f t="shared" si="23"/>
        <v>0</v>
      </c>
      <c r="M494" s="35"/>
      <c r="N494" s="35"/>
      <c r="O494" s="35"/>
      <c r="P494" s="35"/>
      <c r="Q494" s="35"/>
      <c r="R494" s="35"/>
    </row>
    <row r="495" spans="1:18">
      <c r="A495" s="219">
        <v>472</v>
      </c>
      <c r="B495" s="260"/>
      <c r="C495" s="261"/>
      <c r="D495" s="262"/>
      <c r="E495" s="263"/>
      <c r="F495" s="263"/>
      <c r="G495" s="264"/>
      <c r="H495" s="150" t="str">
        <f t="shared" si="21"/>
        <v/>
      </c>
      <c r="I495" s="231">
        <f>IF(ISBLANK(G495),0,IF(H495=CURRENCY,(IF(ISERROR(change!L$17),0,change!L$17)),0))</f>
        <v>0</v>
      </c>
      <c r="J495" s="230">
        <f t="shared" si="22"/>
        <v>0</v>
      </c>
      <c r="K495" s="231">
        <f>IF(ISBLANK(G495),IF((J495=0),0,IF(ISERROR(change!$D$17),0,change!$D$17)),IF(ISERROR(change!$D$17),0,change!$D$17))</f>
        <v>0</v>
      </c>
      <c r="L495" s="232">
        <f t="shared" si="23"/>
        <v>0</v>
      </c>
      <c r="M495" s="35"/>
      <c r="N495" s="35"/>
      <c r="O495" s="35"/>
      <c r="P495" s="35"/>
      <c r="Q495" s="35"/>
      <c r="R495" s="35"/>
    </row>
    <row r="496" spans="1:18">
      <c r="A496" s="219">
        <v>473</v>
      </c>
      <c r="B496" s="260"/>
      <c r="C496" s="261"/>
      <c r="D496" s="262"/>
      <c r="E496" s="263"/>
      <c r="F496" s="263"/>
      <c r="G496" s="264"/>
      <c r="H496" s="150" t="str">
        <f t="shared" si="21"/>
        <v/>
      </c>
      <c r="I496" s="231">
        <f>IF(ISBLANK(G496),0,IF(H496=CURRENCY,(IF(ISERROR(change!L$17),0,change!L$17)),0))</f>
        <v>0</v>
      </c>
      <c r="J496" s="230">
        <f t="shared" si="22"/>
        <v>0</v>
      </c>
      <c r="K496" s="231">
        <f>IF(ISBLANK(G496),IF((J496=0),0,IF(ISERROR(change!$D$17),0,change!$D$17)),IF(ISERROR(change!$D$17),0,change!$D$17))</f>
        <v>0</v>
      </c>
      <c r="L496" s="232">
        <f t="shared" si="23"/>
        <v>0</v>
      </c>
      <c r="M496" s="35"/>
      <c r="N496" s="35"/>
      <c r="O496" s="35"/>
      <c r="P496" s="35"/>
      <c r="Q496" s="35"/>
      <c r="R496" s="35"/>
    </row>
    <row r="497" spans="1:18">
      <c r="A497" s="219">
        <v>474</v>
      </c>
      <c r="B497" s="260"/>
      <c r="C497" s="261"/>
      <c r="D497" s="262"/>
      <c r="E497" s="263"/>
      <c r="F497" s="263"/>
      <c r="G497" s="264"/>
      <c r="H497" s="150" t="str">
        <f t="shared" si="21"/>
        <v/>
      </c>
      <c r="I497" s="231">
        <f>IF(ISBLANK(G497),0,IF(H497=CURRENCY,(IF(ISERROR(change!L$17),0,change!L$17)),0))</f>
        <v>0</v>
      </c>
      <c r="J497" s="230">
        <f t="shared" si="22"/>
        <v>0</v>
      </c>
      <c r="K497" s="231">
        <f>IF(ISBLANK(G497),IF((J497=0),0,IF(ISERROR(change!$D$17),0,change!$D$17)),IF(ISERROR(change!$D$17),0,change!$D$17))</f>
        <v>0</v>
      </c>
      <c r="L497" s="232">
        <f t="shared" si="23"/>
        <v>0</v>
      </c>
      <c r="M497" s="35"/>
      <c r="N497" s="35"/>
      <c r="O497" s="35"/>
      <c r="P497" s="35"/>
      <c r="Q497" s="35"/>
      <c r="R497" s="35"/>
    </row>
    <row r="498" spans="1:18">
      <c r="A498" s="219">
        <v>475</v>
      </c>
      <c r="B498" s="260"/>
      <c r="C498" s="261"/>
      <c r="D498" s="262"/>
      <c r="E498" s="263"/>
      <c r="F498" s="263"/>
      <c r="G498" s="264"/>
      <c r="H498" s="150" t="str">
        <f t="shared" si="21"/>
        <v/>
      </c>
      <c r="I498" s="231">
        <f>IF(ISBLANK(G498),0,IF(H498=CURRENCY,(IF(ISERROR(change!L$17),0,change!L$17)),0))</f>
        <v>0</v>
      </c>
      <c r="J498" s="230">
        <f t="shared" si="22"/>
        <v>0</v>
      </c>
      <c r="K498" s="231">
        <f>IF(ISBLANK(G498),IF((J498=0),0,IF(ISERROR(change!$D$17),0,change!$D$17)),IF(ISERROR(change!$D$17),0,change!$D$17))</f>
        <v>0</v>
      </c>
      <c r="L498" s="232">
        <f t="shared" si="23"/>
        <v>0</v>
      </c>
      <c r="M498" s="35"/>
      <c r="N498" s="35"/>
      <c r="O498" s="35"/>
      <c r="P498" s="35"/>
      <c r="Q498" s="35"/>
      <c r="R498" s="35"/>
    </row>
    <row r="499" spans="1:18">
      <c r="A499" s="219">
        <v>476</v>
      </c>
      <c r="B499" s="260"/>
      <c r="C499" s="261"/>
      <c r="D499" s="262"/>
      <c r="E499" s="263"/>
      <c r="F499" s="263"/>
      <c r="G499" s="264"/>
      <c r="H499" s="150" t="str">
        <f t="shared" si="21"/>
        <v/>
      </c>
      <c r="I499" s="231">
        <f>IF(ISBLANK(G499),0,IF(H499=CURRENCY,(IF(ISERROR(change!L$17),0,change!L$17)),0))</f>
        <v>0</v>
      </c>
      <c r="J499" s="230">
        <f t="shared" si="22"/>
        <v>0</v>
      </c>
      <c r="K499" s="231">
        <f>IF(ISBLANK(G499),IF((J499=0),0,IF(ISERROR(change!$D$17),0,change!$D$17)),IF(ISERROR(change!$D$17),0,change!$D$17))</f>
        <v>0</v>
      </c>
      <c r="L499" s="232">
        <f t="shared" si="23"/>
        <v>0</v>
      </c>
      <c r="M499" s="35"/>
      <c r="N499" s="35"/>
      <c r="O499" s="35"/>
      <c r="P499" s="35"/>
      <c r="Q499" s="35"/>
      <c r="R499" s="35"/>
    </row>
    <row r="500" spans="1:18">
      <c r="A500" s="219">
        <v>477</v>
      </c>
      <c r="B500" s="260"/>
      <c r="C500" s="261"/>
      <c r="D500" s="262"/>
      <c r="E500" s="263"/>
      <c r="F500" s="263"/>
      <c r="G500" s="264"/>
      <c r="H500" s="150" t="str">
        <f t="shared" si="21"/>
        <v/>
      </c>
      <c r="I500" s="231">
        <f>IF(ISBLANK(G500),0,IF(H500=CURRENCY,(IF(ISERROR(change!L$17),0,change!L$17)),0))</f>
        <v>0</v>
      </c>
      <c r="J500" s="230">
        <f t="shared" si="22"/>
        <v>0</v>
      </c>
      <c r="K500" s="231">
        <f>IF(ISBLANK(G500),IF((J500=0),0,IF(ISERROR(change!$D$17),0,change!$D$17)),IF(ISERROR(change!$D$17),0,change!$D$17))</f>
        <v>0</v>
      </c>
      <c r="L500" s="232">
        <f t="shared" si="23"/>
        <v>0</v>
      </c>
      <c r="M500" s="35"/>
      <c r="N500" s="35"/>
      <c r="O500" s="35"/>
      <c r="P500" s="35"/>
      <c r="Q500" s="35"/>
      <c r="R500" s="35"/>
    </row>
    <row r="501" spans="1:18">
      <c r="A501" s="219">
        <v>478</v>
      </c>
      <c r="B501" s="260"/>
      <c r="C501" s="261"/>
      <c r="D501" s="262"/>
      <c r="E501" s="263"/>
      <c r="F501" s="263"/>
      <c r="G501" s="264"/>
      <c r="H501" s="150" t="str">
        <f t="shared" si="21"/>
        <v/>
      </c>
      <c r="I501" s="231">
        <f>IF(ISBLANK(G501),0,IF(H501=CURRENCY,(IF(ISERROR(change!L$17),0,change!L$17)),0))</f>
        <v>0</v>
      </c>
      <c r="J501" s="230">
        <f t="shared" si="22"/>
        <v>0</v>
      </c>
      <c r="K501" s="231">
        <f>IF(ISBLANK(G501),IF((J501=0),0,IF(ISERROR(change!$D$17),0,change!$D$17)),IF(ISERROR(change!$D$17),0,change!$D$17))</f>
        <v>0</v>
      </c>
      <c r="L501" s="232">
        <f t="shared" si="23"/>
        <v>0</v>
      </c>
      <c r="M501" s="35"/>
      <c r="N501" s="35"/>
      <c r="O501" s="35"/>
      <c r="P501" s="35"/>
      <c r="Q501" s="35"/>
      <c r="R501" s="35"/>
    </row>
    <row r="502" spans="1:18">
      <c r="A502" s="219">
        <v>479</v>
      </c>
      <c r="B502" s="260"/>
      <c r="C502" s="261"/>
      <c r="D502" s="262"/>
      <c r="E502" s="263"/>
      <c r="F502" s="263"/>
      <c r="G502" s="264"/>
      <c r="H502" s="150" t="str">
        <f t="shared" si="21"/>
        <v/>
      </c>
      <c r="I502" s="231">
        <f>IF(ISBLANK(G502),0,IF(H502=CURRENCY,(IF(ISERROR(change!L$17),0,change!L$17)),0))</f>
        <v>0</v>
      </c>
      <c r="J502" s="230">
        <f t="shared" si="22"/>
        <v>0</v>
      </c>
      <c r="K502" s="231">
        <f>IF(ISBLANK(G502),IF((J502=0),0,IF(ISERROR(change!$D$17),0,change!$D$17)),IF(ISERROR(change!$D$17),0,change!$D$17))</f>
        <v>0</v>
      </c>
      <c r="L502" s="232">
        <f t="shared" si="23"/>
        <v>0</v>
      </c>
      <c r="M502" s="35"/>
      <c r="N502" s="35"/>
      <c r="O502" s="35"/>
      <c r="P502" s="35"/>
      <c r="Q502" s="35"/>
      <c r="R502" s="35"/>
    </row>
    <row r="503" spans="1:18">
      <c r="A503" s="219">
        <v>480</v>
      </c>
      <c r="B503" s="260"/>
      <c r="C503" s="261"/>
      <c r="D503" s="262"/>
      <c r="E503" s="263"/>
      <c r="F503" s="263"/>
      <c r="G503" s="264"/>
      <c r="H503" s="150" t="str">
        <f t="shared" si="21"/>
        <v/>
      </c>
      <c r="I503" s="231">
        <f>IF(ISBLANK(G503),0,IF(H503=CURRENCY,(IF(ISERROR(change!L$17),0,change!L$17)),0))</f>
        <v>0</v>
      </c>
      <c r="J503" s="230">
        <f t="shared" si="22"/>
        <v>0</v>
      </c>
      <c r="K503" s="231">
        <f>IF(ISBLANK(G503),IF((J503=0),0,IF(ISERROR(change!$D$17),0,change!$D$17)),IF(ISERROR(change!$D$17),0,change!$D$17))</f>
        <v>0</v>
      </c>
      <c r="L503" s="232">
        <f t="shared" si="23"/>
        <v>0</v>
      </c>
      <c r="M503" s="35"/>
      <c r="N503" s="35"/>
      <c r="O503" s="35"/>
      <c r="P503" s="35"/>
      <c r="Q503" s="35"/>
      <c r="R503" s="35"/>
    </row>
    <row r="504" spans="1:18">
      <c r="A504" s="219">
        <v>481</v>
      </c>
      <c r="B504" s="260"/>
      <c r="C504" s="261"/>
      <c r="D504" s="262"/>
      <c r="E504" s="263"/>
      <c r="F504" s="263"/>
      <c r="G504" s="264"/>
      <c r="H504" s="150" t="str">
        <f t="shared" si="21"/>
        <v/>
      </c>
      <c r="I504" s="231">
        <f>IF(ISBLANK(G504),0,IF(H504=CURRENCY,(IF(ISERROR(change!L$17),0,change!L$17)),0))</f>
        <v>0</v>
      </c>
      <c r="J504" s="230">
        <f t="shared" si="22"/>
        <v>0</v>
      </c>
      <c r="K504" s="231">
        <f>IF(ISBLANK(G504),IF((J504=0),0,IF(ISERROR(change!$D$17),0,change!$D$17)),IF(ISERROR(change!$D$17),0,change!$D$17))</f>
        <v>0</v>
      </c>
      <c r="L504" s="232">
        <f t="shared" si="23"/>
        <v>0</v>
      </c>
      <c r="M504" s="35"/>
      <c r="N504" s="35"/>
      <c r="O504" s="35"/>
      <c r="P504" s="35"/>
      <c r="Q504" s="35"/>
      <c r="R504" s="35"/>
    </row>
    <row r="505" spans="1:18">
      <c r="A505" s="219">
        <v>482</v>
      </c>
      <c r="B505" s="260"/>
      <c r="C505" s="261"/>
      <c r="D505" s="262"/>
      <c r="E505" s="263"/>
      <c r="F505" s="263"/>
      <c r="G505" s="264"/>
      <c r="H505" s="150" t="str">
        <f t="shared" si="21"/>
        <v/>
      </c>
      <c r="I505" s="231">
        <f>IF(ISBLANK(G505),0,IF(H505=CURRENCY,(IF(ISERROR(change!L$17),0,change!L$17)),0))</f>
        <v>0</v>
      </c>
      <c r="J505" s="230">
        <f t="shared" si="22"/>
        <v>0</v>
      </c>
      <c r="K505" s="231">
        <f>IF(ISBLANK(G505),IF((J505=0),0,IF(ISERROR(change!$D$17),0,change!$D$17)),IF(ISERROR(change!$D$17),0,change!$D$17))</f>
        <v>0</v>
      </c>
      <c r="L505" s="232">
        <f t="shared" si="23"/>
        <v>0</v>
      </c>
      <c r="M505" s="35"/>
      <c r="N505" s="35"/>
      <c r="O505" s="35"/>
      <c r="P505" s="35"/>
      <c r="Q505" s="35"/>
      <c r="R505" s="35"/>
    </row>
    <row r="506" spans="1:18">
      <c r="A506" s="219">
        <v>483</v>
      </c>
      <c r="B506" s="260"/>
      <c r="C506" s="261"/>
      <c r="D506" s="262"/>
      <c r="E506" s="263"/>
      <c r="F506" s="263"/>
      <c r="G506" s="264"/>
      <c r="H506" s="150" t="str">
        <f t="shared" si="21"/>
        <v/>
      </c>
      <c r="I506" s="231">
        <f>IF(ISBLANK(G506),0,IF(H506=CURRENCY,(IF(ISERROR(change!L$17),0,change!L$17)),0))</f>
        <v>0</v>
      </c>
      <c r="J506" s="230">
        <f t="shared" si="22"/>
        <v>0</v>
      </c>
      <c r="K506" s="231">
        <f>IF(ISBLANK(G506),IF((J506=0),0,IF(ISERROR(change!$D$17),0,change!$D$17)),IF(ISERROR(change!$D$17),0,change!$D$17))</f>
        <v>0</v>
      </c>
      <c r="L506" s="232">
        <f t="shared" si="23"/>
        <v>0</v>
      </c>
      <c r="M506" s="35"/>
      <c r="N506" s="35"/>
      <c r="O506" s="35"/>
      <c r="P506" s="35"/>
      <c r="Q506" s="35"/>
      <c r="R506" s="35"/>
    </row>
    <row r="507" spans="1:18">
      <c r="A507" s="219">
        <v>484</v>
      </c>
      <c r="B507" s="260"/>
      <c r="C507" s="261"/>
      <c r="D507" s="262"/>
      <c r="E507" s="263"/>
      <c r="F507" s="263"/>
      <c r="G507" s="264"/>
      <c r="H507" s="150" t="str">
        <f t="shared" si="21"/>
        <v/>
      </c>
      <c r="I507" s="231">
        <f>IF(ISBLANK(G507),0,IF(H507=CURRENCY,(IF(ISERROR(change!L$17),0,change!L$17)),0))</f>
        <v>0</v>
      </c>
      <c r="J507" s="230">
        <f t="shared" si="22"/>
        <v>0</v>
      </c>
      <c r="K507" s="231">
        <f>IF(ISBLANK(G507),IF((J507=0),0,IF(ISERROR(change!$D$17),0,change!$D$17)),IF(ISERROR(change!$D$17),0,change!$D$17))</f>
        <v>0</v>
      </c>
      <c r="L507" s="232">
        <f t="shared" si="23"/>
        <v>0</v>
      </c>
      <c r="M507" s="35"/>
      <c r="N507" s="35"/>
      <c r="O507" s="35"/>
      <c r="P507" s="35"/>
      <c r="Q507" s="35"/>
      <c r="R507" s="35"/>
    </row>
    <row r="508" spans="1:18">
      <c r="A508" s="219">
        <v>485</v>
      </c>
      <c r="B508" s="260"/>
      <c r="C508" s="261"/>
      <c r="D508" s="262"/>
      <c r="E508" s="263"/>
      <c r="F508" s="263"/>
      <c r="G508" s="264"/>
      <c r="H508" s="150" t="str">
        <f t="shared" si="21"/>
        <v/>
      </c>
      <c r="I508" s="231">
        <f>IF(ISBLANK(G508),0,IF(H508=CURRENCY,(IF(ISERROR(change!L$17),0,change!L$17)),0))</f>
        <v>0</v>
      </c>
      <c r="J508" s="230">
        <f t="shared" si="22"/>
        <v>0</v>
      </c>
      <c r="K508" s="231">
        <f>IF(ISBLANK(G508),IF((J508=0),0,IF(ISERROR(change!$D$17),0,change!$D$17)),IF(ISERROR(change!$D$17),0,change!$D$17))</f>
        <v>0</v>
      </c>
      <c r="L508" s="232">
        <f t="shared" si="23"/>
        <v>0</v>
      </c>
      <c r="M508" s="35"/>
      <c r="N508" s="35"/>
      <c r="O508" s="35"/>
      <c r="P508" s="35"/>
      <c r="Q508" s="35"/>
      <c r="R508" s="35"/>
    </row>
    <row r="509" spans="1:18">
      <c r="A509" s="219">
        <v>486</v>
      </c>
      <c r="B509" s="260"/>
      <c r="C509" s="261"/>
      <c r="D509" s="262"/>
      <c r="E509" s="263"/>
      <c r="F509" s="263"/>
      <c r="G509" s="264"/>
      <c r="H509" s="150" t="str">
        <f t="shared" si="21"/>
        <v/>
      </c>
      <c r="I509" s="231">
        <f>IF(ISBLANK(G509),0,IF(H509=CURRENCY,(IF(ISERROR(change!L$17),0,change!L$17)),0))</f>
        <v>0</v>
      </c>
      <c r="J509" s="230">
        <f t="shared" si="22"/>
        <v>0</v>
      </c>
      <c r="K509" s="231">
        <f>IF(ISBLANK(G509),IF((J509=0),0,IF(ISERROR(change!$D$17),0,change!$D$17)),IF(ISERROR(change!$D$17),0,change!$D$17))</f>
        <v>0</v>
      </c>
      <c r="L509" s="232">
        <f t="shared" si="23"/>
        <v>0</v>
      </c>
      <c r="M509" s="35"/>
      <c r="N509" s="35"/>
      <c r="O509" s="35"/>
      <c r="P509" s="35"/>
      <c r="Q509" s="35"/>
      <c r="R509" s="35"/>
    </row>
    <row r="510" spans="1:18">
      <c r="A510" s="219">
        <v>487</v>
      </c>
      <c r="B510" s="260"/>
      <c r="C510" s="261"/>
      <c r="D510" s="262"/>
      <c r="E510" s="263"/>
      <c r="F510" s="263"/>
      <c r="G510" s="264"/>
      <c r="H510" s="150" t="str">
        <f t="shared" si="21"/>
        <v/>
      </c>
      <c r="I510" s="231">
        <f>IF(ISBLANK(G510),0,IF(H510=CURRENCY,(IF(ISERROR(change!L$17),0,change!L$17)),0))</f>
        <v>0</v>
      </c>
      <c r="J510" s="230">
        <f t="shared" si="22"/>
        <v>0</v>
      </c>
      <c r="K510" s="231">
        <f>IF(ISBLANK(G510),IF((J510=0),0,IF(ISERROR(change!$D$17),0,change!$D$17)),IF(ISERROR(change!$D$17),0,change!$D$17))</f>
        <v>0</v>
      </c>
      <c r="L510" s="232">
        <f t="shared" si="23"/>
        <v>0</v>
      </c>
      <c r="M510" s="35"/>
      <c r="N510" s="35"/>
      <c r="O510" s="35"/>
      <c r="P510" s="35"/>
      <c r="Q510" s="35"/>
      <c r="R510" s="35"/>
    </row>
    <row r="511" spans="1:18">
      <c r="A511" s="219">
        <v>488</v>
      </c>
      <c r="B511" s="260"/>
      <c r="C511" s="261"/>
      <c r="D511" s="262"/>
      <c r="E511" s="263"/>
      <c r="F511" s="263"/>
      <c r="G511" s="264"/>
      <c r="H511" s="150" t="str">
        <f t="shared" si="21"/>
        <v/>
      </c>
      <c r="I511" s="231">
        <f>IF(ISBLANK(G511),0,IF(H511=CURRENCY,(IF(ISERROR(change!L$17),0,change!L$17)),0))</f>
        <v>0</v>
      </c>
      <c r="J511" s="230">
        <f t="shared" si="22"/>
        <v>0</v>
      </c>
      <c r="K511" s="231">
        <f>IF(ISBLANK(G511),IF((J511=0),0,IF(ISERROR(change!$D$17),0,change!$D$17)),IF(ISERROR(change!$D$17),0,change!$D$17))</f>
        <v>0</v>
      </c>
      <c r="L511" s="232">
        <f t="shared" si="23"/>
        <v>0</v>
      </c>
      <c r="M511" s="35"/>
      <c r="N511" s="35"/>
      <c r="O511" s="35"/>
      <c r="P511" s="35"/>
      <c r="Q511" s="35"/>
      <c r="R511" s="35"/>
    </row>
    <row r="512" spans="1:18">
      <c r="A512" s="219">
        <v>489</v>
      </c>
      <c r="B512" s="260"/>
      <c r="C512" s="261"/>
      <c r="D512" s="262"/>
      <c r="E512" s="263"/>
      <c r="F512" s="263"/>
      <c r="G512" s="264"/>
      <c r="H512" s="150" t="str">
        <f t="shared" si="21"/>
        <v/>
      </c>
      <c r="I512" s="231">
        <f>IF(ISBLANK(G512),0,IF(H512=CURRENCY,(IF(ISERROR(change!L$17),0,change!L$17)),0))</f>
        <v>0</v>
      </c>
      <c r="J512" s="230">
        <f t="shared" si="22"/>
        <v>0</v>
      </c>
      <c r="K512" s="231">
        <f>IF(ISBLANK(G512),IF((J512=0),0,IF(ISERROR(change!$D$17),0,change!$D$17)),IF(ISERROR(change!$D$17),0,change!$D$17))</f>
        <v>0</v>
      </c>
      <c r="L512" s="232">
        <f t="shared" si="23"/>
        <v>0</v>
      </c>
      <c r="M512" s="35"/>
      <c r="N512" s="35"/>
      <c r="O512" s="35"/>
      <c r="P512" s="35"/>
      <c r="Q512" s="35"/>
      <c r="R512" s="35"/>
    </row>
    <row r="513" spans="1:18">
      <c r="A513" s="219">
        <v>490</v>
      </c>
      <c r="B513" s="260"/>
      <c r="C513" s="261"/>
      <c r="D513" s="262"/>
      <c r="E513" s="263"/>
      <c r="F513" s="263"/>
      <c r="G513" s="264"/>
      <c r="H513" s="150" t="str">
        <f t="shared" si="21"/>
        <v/>
      </c>
      <c r="I513" s="231">
        <f>IF(ISBLANK(G513),0,IF(H513=CURRENCY,(IF(ISERROR(change!L$17),0,change!L$17)),0))</f>
        <v>0</v>
      </c>
      <c r="J513" s="230">
        <f t="shared" si="22"/>
        <v>0</v>
      </c>
      <c r="K513" s="231">
        <f>IF(ISBLANK(G513),IF((J513=0),0,IF(ISERROR(change!$D$17),0,change!$D$17)),IF(ISERROR(change!$D$17),0,change!$D$17))</f>
        <v>0</v>
      </c>
      <c r="L513" s="232">
        <f t="shared" si="23"/>
        <v>0</v>
      </c>
      <c r="M513" s="35"/>
      <c r="N513" s="35"/>
      <c r="O513" s="35"/>
      <c r="P513" s="35"/>
      <c r="Q513" s="35"/>
      <c r="R513" s="35"/>
    </row>
    <row r="514" spans="1:18">
      <c r="A514" s="219">
        <v>491</v>
      </c>
      <c r="B514" s="260"/>
      <c r="C514" s="261"/>
      <c r="D514" s="262"/>
      <c r="E514" s="263"/>
      <c r="F514" s="263"/>
      <c r="G514" s="264"/>
      <c r="H514" s="150" t="str">
        <f t="shared" si="21"/>
        <v/>
      </c>
      <c r="I514" s="231">
        <f>IF(ISBLANK(G514),0,IF(H514=CURRENCY,(IF(ISERROR(change!L$17),0,change!L$17)),0))</f>
        <v>0</v>
      </c>
      <c r="J514" s="230">
        <f t="shared" si="22"/>
        <v>0</v>
      </c>
      <c r="K514" s="231">
        <f>IF(ISBLANK(G514),IF((J514=0),0,IF(ISERROR(change!$D$17),0,change!$D$17)),IF(ISERROR(change!$D$17),0,change!$D$17))</f>
        <v>0</v>
      </c>
      <c r="L514" s="232">
        <f t="shared" si="23"/>
        <v>0</v>
      </c>
      <c r="M514" s="35"/>
      <c r="N514" s="35"/>
      <c r="O514" s="35"/>
      <c r="P514" s="35"/>
      <c r="Q514" s="35"/>
      <c r="R514" s="35"/>
    </row>
    <row r="515" spans="1:18">
      <c r="A515" s="219">
        <v>492</v>
      </c>
      <c r="B515" s="260"/>
      <c r="C515" s="261"/>
      <c r="D515" s="262"/>
      <c r="E515" s="263"/>
      <c r="F515" s="263"/>
      <c r="G515" s="264"/>
      <c r="H515" s="150" t="str">
        <f t="shared" si="21"/>
        <v/>
      </c>
      <c r="I515" s="231">
        <f>IF(ISBLANK(G515),0,IF(H515=CURRENCY,(IF(ISERROR(change!L$17),0,change!L$17)),0))</f>
        <v>0</v>
      </c>
      <c r="J515" s="230">
        <f t="shared" si="22"/>
        <v>0</v>
      </c>
      <c r="K515" s="231">
        <f>IF(ISBLANK(G515),IF((J515=0),0,IF(ISERROR(change!$D$17),0,change!$D$17)),IF(ISERROR(change!$D$17),0,change!$D$17))</f>
        <v>0</v>
      </c>
      <c r="L515" s="232">
        <f t="shared" si="23"/>
        <v>0</v>
      </c>
      <c r="M515" s="35"/>
      <c r="N515" s="35"/>
      <c r="O515" s="35"/>
      <c r="P515" s="35"/>
      <c r="Q515" s="35"/>
      <c r="R515" s="35"/>
    </row>
    <row r="516" spans="1:18">
      <c r="A516" s="219">
        <v>493</v>
      </c>
      <c r="B516" s="260"/>
      <c r="C516" s="261"/>
      <c r="D516" s="262"/>
      <c r="E516" s="263"/>
      <c r="F516" s="263"/>
      <c r="G516" s="264"/>
      <c r="H516" s="150" t="str">
        <f t="shared" si="21"/>
        <v/>
      </c>
      <c r="I516" s="231">
        <f>IF(ISBLANK(G516),0,IF(H516=CURRENCY,(IF(ISERROR(change!L$17),0,change!L$17)),0))</f>
        <v>0</v>
      </c>
      <c r="J516" s="230">
        <f t="shared" si="22"/>
        <v>0</v>
      </c>
      <c r="K516" s="231">
        <f>IF(ISBLANK(G516),IF((J516=0),0,IF(ISERROR(change!$D$17),0,change!$D$17)),IF(ISERROR(change!$D$17),0,change!$D$17))</f>
        <v>0</v>
      </c>
      <c r="L516" s="232">
        <f t="shared" si="23"/>
        <v>0</v>
      </c>
      <c r="M516" s="35"/>
      <c r="N516" s="35"/>
      <c r="O516" s="35"/>
      <c r="P516" s="35"/>
      <c r="Q516" s="35"/>
      <c r="R516" s="35"/>
    </row>
    <row r="517" spans="1:18">
      <c r="A517" s="219">
        <v>494</v>
      </c>
      <c r="B517" s="260"/>
      <c r="C517" s="261"/>
      <c r="D517" s="262"/>
      <c r="E517" s="263"/>
      <c r="F517" s="263"/>
      <c r="G517" s="264"/>
      <c r="H517" s="150" t="str">
        <f t="shared" si="21"/>
        <v/>
      </c>
      <c r="I517" s="231">
        <f>IF(ISBLANK(G517),0,IF(H517=CURRENCY,(IF(ISERROR(change!L$17),0,change!L$17)),0))</f>
        <v>0</v>
      </c>
      <c r="J517" s="230">
        <f t="shared" si="22"/>
        <v>0</v>
      </c>
      <c r="K517" s="231">
        <f>IF(ISBLANK(G517),IF((J517=0),0,IF(ISERROR(change!$D$17),0,change!$D$17)),IF(ISERROR(change!$D$17),0,change!$D$17))</f>
        <v>0</v>
      </c>
      <c r="L517" s="232">
        <f t="shared" si="23"/>
        <v>0</v>
      </c>
      <c r="M517" s="35"/>
      <c r="N517" s="35"/>
      <c r="O517" s="35"/>
      <c r="P517" s="35"/>
      <c r="Q517" s="35"/>
      <c r="R517" s="35"/>
    </row>
    <row r="518" spans="1:18">
      <c r="A518" s="219">
        <v>495</v>
      </c>
      <c r="B518" s="260"/>
      <c r="C518" s="261"/>
      <c r="D518" s="262"/>
      <c r="E518" s="263"/>
      <c r="F518" s="263"/>
      <c r="G518" s="264"/>
      <c r="H518" s="150" t="str">
        <f t="shared" si="21"/>
        <v/>
      </c>
      <c r="I518" s="231">
        <f>IF(ISBLANK(G518),0,IF(H518=CURRENCY,(IF(ISERROR(change!L$17),0,change!L$17)),0))</f>
        <v>0</v>
      </c>
      <c r="J518" s="230">
        <f t="shared" si="22"/>
        <v>0</v>
      </c>
      <c r="K518" s="231">
        <f>IF(ISBLANK(G518),IF((J518=0),0,IF(ISERROR(change!$D$17),0,change!$D$17)),IF(ISERROR(change!$D$17),0,change!$D$17))</f>
        <v>0</v>
      </c>
      <c r="L518" s="232">
        <f t="shared" si="23"/>
        <v>0</v>
      </c>
      <c r="M518" s="35"/>
      <c r="N518" s="35"/>
      <c r="O518" s="35"/>
      <c r="P518" s="35"/>
      <c r="Q518" s="35"/>
      <c r="R518" s="35"/>
    </row>
    <row r="519" spans="1:18">
      <c r="A519" s="219">
        <v>496</v>
      </c>
      <c r="B519" s="260"/>
      <c r="C519" s="261"/>
      <c r="D519" s="262"/>
      <c r="E519" s="263"/>
      <c r="F519" s="263"/>
      <c r="G519" s="264"/>
      <c r="H519" s="150" t="str">
        <f t="shared" si="21"/>
        <v/>
      </c>
      <c r="I519" s="231">
        <f>IF(ISBLANK(G519),0,IF(H519=CURRENCY,(IF(ISERROR(change!L$17),0,change!L$17)),0))</f>
        <v>0</v>
      </c>
      <c r="J519" s="230">
        <f t="shared" si="22"/>
        <v>0</v>
      </c>
      <c r="K519" s="231">
        <f>IF(ISBLANK(G519),IF((J519=0),0,IF(ISERROR(change!$D$17),0,change!$D$17)),IF(ISERROR(change!$D$17),0,change!$D$17))</f>
        <v>0</v>
      </c>
      <c r="L519" s="232">
        <f t="shared" si="23"/>
        <v>0</v>
      </c>
      <c r="M519" s="35"/>
      <c r="N519" s="35"/>
      <c r="O519" s="35"/>
      <c r="P519" s="35"/>
      <c r="Q519" s="35"/>
      <c r="R519" s="35"/>
    </row>
    <row r="520" spans="1:18">
      <c r="A520" s="219">
        <v>497</v>
      </c>
      <c r="B520" s="260"/>
      <c r="C520" s="261"/>
      <c r="D520" s="262"/>
      <c r="E520" s="263"/>
      <c r="F520" s="263"/>
      <c r="G520" s="264"/>
      <c r="H520" s="150" t="str">
        <f t="shared" si="21"/>
        <v/>
      </c>
      <c r="I520" s="231">
        <f>IF(ISBLANK(G520),0,IF(H520=CURRENCY,(IF(ISERROR(change!L$17),0,change!L$17)),0))</f>
        <v>0</v>
      </c>
      <c r="J520" s="230">
        <f t="shared" si="22"/>
        <v>0</v>
      </c>
      <c r="K520" s="231">
        <f>IF(ISBLANK(G520),IF((J520=0),0,IF(ISERROR(change!$D$17),0,change!$D$17)),IF(ISERROR(change!$D$17),0,change!$D$17))</f>
        <v>0</v>
      </c>
      <c r="L520" s="232">
        <f t="shared" si="23"/>
        <v>0</v>
      </c>
      <c r="M520" s="35"/>
      <c r="N520" s="35"/>
      <c r="O520" s="35"/>
      <c r="P520" s="35"/>
      <c r="Q520" s="35"/>
      <c r="R520" s="35"/>
    </row>
    <row r="521" spans="1:18">
      <c r="A521" s="219">
        <v>498</v>
      </c>
      <c r="B521" s="260"/>
      <c r="C521" s="261"/>
      <c r="D521" s="262"/>
      <c r="E521" s="263"/>
      <c r="F521" s="263"/>
      <c r="G521" s="264"/>
      <c r="H521" s="150" t="str">
        <f t="shared" si="21"/>
        <v/>
      </c>
      <c r="I521" s="231">
        <f>IF(ISBLANK(G521),0,IF(H521=CURRENCY,(IF(ISERROR(change!L$17),0,change!L$17)),0))</f>
        <v>0</v>
      </c>
      <c r="J521" s="230">
        <f t="shared" si="22"/>
        <v>0</v>
      </c>
      <c r="K521" s="231">
        <f>IF(ISBLANK(G521),IF((J521=0),0,IF(ISERROR(change!$D$17),0,change!$D$17)),IF(ISERROR(change!$D$17),0,change!$D$17))</f>
        <v>0</v>
      </c>
      <c r="L521" s="232">
        <f t="shared" si="23"/>
        <v>0</v>
      </c>
      <c r="M521" s="35"/>
      <c r="N521" s="35"/>
      <c r="O521" s="35"/>
      <c r="P521" s="35"/>
      <c r="Q521" s="35"/>
      <c r="R521" s="35"/>
    </row>
    <row r="522" spans="1:18">
      <c r="A522" s="219">
        <v>499</v>
      </c>
      <c r="B522" s="260"/>
      <c r="C522" s="261"/>
      <c r="D522" s="262"/>
      <c r="E522" s="263"/>
      <c r="F522" s="263"/>
      <c r="G522" s="264"/>
      <c r="H522" s="150" t="str">
        <f t="shared" si="21"/>
        <v/>
      </c>
      <c r="I522" s="231">
        <f>IF(ISBLANK(G522),0,IF(H522=CURRENCY,(IF(ISERROR(change!L$17),0,change!L$17)),0))</f>
        <v>0</v>
      </c>
      <c r="J522" s="230">
        <f t="shared" si="22"/>
        <v>0</v>
      </c>
      <c r="K522" s="231">
        <f>IF(ISBLANK(G522),IF((J522=0),0,IF(ISERROR(change!$D$17),0,change!$D$17)),IF(ISERROR(change!$D$17),0,change!$D$17))</f>
        <v>0</v>
      </c>
      <c r="L522" s="232">
        <f t="shared" si="23"/>
        <v>0</v>
      </c>
      <c r="M522" s="35"/>
      <c r="N522" s="35"/>
      <c r="O522" s="35"/>
      <c r="P522" s="35"/>
      <c r="Q522" s="35"/>
      <c r="R522" s="35"/>
    </row>
    <row r="523" spans="1:18">
      <c r="A523" s="219">
        <v>500</v>
      </c>
      <c r="B523" s="260"/>
      <c r="C523" s="261"/>
      <c r="D523" s="262"/>
      <c r="E523" s="263"/>
      <c r="F523" s="263"/>
      <c r="G523" s="264"/>
      <c r="H523" s="150" t="str">
        <f t="shared" si="21"/>
        <v/>
      </c>
      <c r="I523" s="231">
        <f>IF(ISBLANK(G523),0,IF(H523=CURRENCY,(IF(ISERROR(change!L$17),0,change!L$17)),0))</f>
        <v>0</v>
      </c>
      <c r="J523" s="230">
        <f t="shared" si="22"/>
        <v>0</v>
      </c>
      <c r="K523" s="231">
        <f>IF(ISBLANK(G523),IF((J523=0),0,IF(ISERROR(change!$D$17),0,change!$D$17)),IF(ISERROR(change!$D$17),0,change!$D$17))</f>
        <v>0</v>
      </c>
      <c r="L523" s="232">
        <f t="shared" si="23"/>
        <v>0</v>
      </c>
      <c r="M523" s="35"/>
      <c r="N523" s="35"/>
      <c r="O523" s="35"/>
      <c r="P523" s="35"/>
      <c r="Q523" s="35"/>
      <c r="R523" s="35"/>
    </row>
    <row r="524" spans="1:18">
      <c r="A524" s="219">
        <v>501</v>
      </c>
      <c r="B524" s="260"/>
      <c r="C524" s="261"/>
      <c r="D524" s="262"/>
      <c r="E524" s="263"/>
      <c r="F524" s="263"/>
      <c r="G524" s="264"/>
      <c r="H524" s="150" t="str">
        <f t="shared" si="21"/>
        <v/>
      </c>
      <c r="I524" s="231">
        <f>IF(ISBLANK(G524),0,IF(H524=CURRENCY,(IF(ISERROR(change!L$17),0,change!L$17)),0))</f>
        <v>0</v>
      </c>
      <c r="J524" s="230">
        <f t="shared" si="22"/>
        <v>0</v>
      </c>
      <c r="K524" s="231">
        <f>IF(ISBLANK(G524),IF((J524=0),0,IF(ISERROR(change!$D$17),0,change!$D$17)),IF(ISERROR(change!$D$17),0,change!$D$17))</f>
        <v>0</v>
      </c>
      <c r="L524" s="232">
        <f t="shared" si="23"/>
        <v>0</v>
      </c>
      <c r="M524" s="35"/>
      <c r="N524" s="35"/>
      <c r="O524" s="35"/>
      <c r="P524" s="35"/>
      <c r="Q524" s="35"/>
      <c r="R524" s="35"/>
    </row>
    <row r="525" spans="1:18">
      <c r="A525" s="219">
        <v>502</v>
      </c>
      <c r="B525" s="260"/>
      <c r="C525" s="261"/>
      <c r="D525" s="262"/>
      <c r="E525" s="263"/>
      <c r="F525" s="263"/>
      <c r="G525" s="264"/>
      <c r="H525" s="150" t="str">
        <f t="shared" si="21"/>
        <v/>
      </c>
      <c r="I525" s="231">
        <f>IF(ISBLANK(G525),0,IF(H525=CURRENCY,(IF(ISERROR(change!L$17),0,change!L$17)),0))</f>
        <v>0</v>
      </c>
      <c r="J525" s="230">
        <f t="shared" si="22"/>
        <v>0</v>
      </c>
      <c r="K525" s="231">
        <f>IF(ISBLANK(G525),IF((J525=0),0,IF(ISERROR(change!$D$17),0,change!$D$17)),IF(ISERROR(change!$D$17),0,change!$D$17))</f>
        <v>0</v>
      </c>
      <c r="L525" s="232">
        <f t="shared" si="23"/>
        <v>0</v>
      </c>
      <c r="M525" s="35"/>
      <c r="N525" s="35"/>
      <c r="O525" s="35"/>
      <c r="P525" s="35"/>
      <c r="Q525" s="35"/>
      <c r="R525" s="35"/>
    </row>
    <row r="526" spans="1:18">
      <c r="A526" s="219">
        <v>503</v>
      </c>
      <c r="B526" s="260"/>
      <c r="C526" s="261"/>
      <c r="D526" s="262"/>
      <c r="E526" s="263"/>
      <c r="F526" s="263"/>
      <c r="G526" s="264"/>
      <c r="H526" s="150" t="str">
        <f t="shared" si="21"/>
        <v/>
      </c>
      <c r="I526" s="231">
        <f>IF(ISBLANK(G526),0,IF(H526=CURRENCY,(IF(ISERROR(change!L$17),0,change!L$17)),0))</f>
        <v>0</v>
      </c>
      <c r="J526" s="230">
        <f t="shared" si="22"/>
        <v>0</v>
      </c>
      <c r="K526" s="231">
        <f>IF(ISBLANK(G526),IF((J526=0),0,IF(ISERROR(change!$D$17),0,change!$D$17)),IF(ISERROR(change!$D$17),0,change!$D$17))</f>
        <v>0</v>
      </c>
      <c r="L526" s="232">
        <f t="shared" si="23"/>
        <v>0</v>
      </c>
      <c r="M526" s="35"/>
      <c r="N526" s="35"/>
      <c r="O526" s="35"/>
      <c r="P526" s="35"/>
      <c r="Q526" s="35"/>
      <c r="R526" s="35"/>
    </row>
    <row r="527" spans="1:18">
      <c r="A527" s="219">
        <v>504</v>
      </c>
      <c r="B527" s="260"/>
      <c r="C527" s="261"/>
      <c r="D527" s="262"/>
      <c r="E527" s="263"/>
      <c r="F527" s="263"/>
      <c r="G527" s="264"/>
      <c r="H527" s="150" t="str">
        <f t="shared" si="21"/>
        <v/>
      </c>
      <c r="I527" s="231">
        <f>IF(ISBLANK(G527),0,IF(H527=CURRENCY,(IF(ISERROR(change!L$17),0,change!L$17)),0))</f>
        <v>0</v>
      </c>
      <c r="J527" s="230">
        <f t="shared" si="22"/>
        <v>0</v>
      </c>
      <c r="K527" s="231">
        <f>IF(ISBLANK(G527),IF((J527=0),0,IF(ISERROR(change!$D$17),0,change!$D$17)),IF(ISERROR(change!$D$17),0,change!$D$17))</f>
        <v>0</v>
      </c>
      <c r="L527" s="232">
        <f t="shared" si="23"/>
        <v>0</v>
      </c>
      <c r="M527" s="35"/>
      <c r="N527" s="35"/>
      <c r="O527" s="35"/>
      <c r="P527" s="35"/>
      <c r="Q527" s="35"/>
      <c r="R527" s="35"/>
    </row>
    <row r="528" spans="1:18">
      <c r="A528" s="219">
        <v>505</v>
      </c>
      <c r="B528" s="260"/>
      <c r="C528" s="261"/>
      <c r="D528" s="262"/>
      <c r="E528" s="263"/>
      <c r="F528" s="263"/>
      <c r="G528" s="264"/>
      <c r="H528" s="150" t="str">
        <f t="shared" si="21"/>
        <v/>
      </c>
      <c r="I528" s="231">
        <f>IF(ISBLANK(G528),0,IF(H528=CURRENCY,(IF(ISERROR(change!L$17),0,change!L$17)),0))</f>
        <v>0</v>
      </c>
      <c r="J528" s="230">
        <f t="shared" si="22"/>
        <v>0</v>
      </c>
      <c r="K528" s="231">
        <f>IF(ISBLANK(G528),IF((J528=0),0,IF(ISERROR(change!$D$17),0,change!$D$17)),IF(ISERROR(change!$D$17),0,change!$D$17))</f>
        <v>0</v>
      </c>
      <c r="L528" s="232">
        <f t="shared" si="23"/>
        <v>0</v>
      </c>
      <c r="M528" s="35"/>
      <c r="N528" s="35"/>
      <c r="O528" s="35"/>
      <c r="P528" s="35"/>
      <c r="Q528" s="35"/>
      <c r="R528" s="35"/>
    </row>
    <row r="529" spans="1:18">
      <c r="A529" s="219">
        <v>506</v>
      </c>
      <c r="B529" s="260"/>
      <c r="C529" s="261"/>
      <c r="D529" s="262"/>
      <c r="E529" s="263"/>
      <c r="F529" s="263"/>
      <c r="G529" s="264"/>
      <c r="H529" s="150" t="str">
        <f t="shared" si="21"/>
        <v/>
      </c>
      <c r="I529" s="231">
        <f>IF(ISBLANK(G529),0,IF(H529=CURRENCY,(IF(ISERROR(change!L$17),0,change!L$17)),0))</f>
        <v>0</v>
      </c>
      <c r="J529" s="230">
        <f t="shared" si="22"/>
        <v>0</v>
      </c>
      <c r="K529" s="231">
        <f>IF(ISBLANK(G529),IF((J529=0),0,IF(ISERROR(change!$D$17),0,change!$D$17)),IF(ISERROR(change!$D$17),0,change!$D$17))</f>
        <v>0</v>
      </c>
      <c r="L529" s="232">
        <f t="shared" si="23"/>
        <v>0</v>
      </c>
      <c r="M529" s="35"/>
      <c r="N529" s="35"/>
      <c r="O529" s="35"/>
      <c r="P529" s="35"/>
      <c r="Q529" s="35"/>
      <c r="R529" s="35"/>
    </row>
    <row r="530" spans="1:18">
      <c r="A530" s="219">
        <v>507</v>
      </c>
      <c r="B530" s="260"/>
      <c r="C530" s="261"/>
      <c r="D530" s="262"/>
      <c r="E530" s="263"/>
      <c r="F530" s="263"/>
      <c r="G530" s="264"/>
      <c r="H530" s="150" t="str">
        <f t="shared" si="21"/>
        <v/>
      </c>
      <c r="I530" s="231">
        <f>IF(ISBLANK(G530),0,IF(H530=CURRENCY,(IF(ISERROR(change!L$17),0,change!L$17)),0))</f>
        <v>0</v>
      </c>
      <c r="J530" s="230">
        <f t="shared" si="22"/>
        <v>0</v>
      </c>
      <c r="K530" s="231">
        <f>IF(ISBLANK(G530),IF((J530=0),0,IF(ISERROR(change!$D$17),0,change!$D$17)),IF(ISERROR(change!$D$17),0,change!$D$17))</f>
        <v>0</v>
      </c>
      <c r="L530" s="232">
        <f t="shared" si="23"/>
        <v>0</v>
      </c>
      <c r="M530" s="35"/>
      <c r="N530" s="35"/>
      <c r="O530" s="35"/>
      <c r="P530" s="35"/>
      <c r="Q530" s="35"/>
      <c r="R530" s="35"/>
    </row>
    <row r="531" spans="1:18">
      <c r="A531" s="219">
        <v>508</v>
      </c>
      <c r="B531" s="260"/>
      <c r="C531" s="261"/>
      <c r="D531" s="262"/>
      <c r="E531" s="263"/>
      <c r="F531" s="263"/>
      <c r="G531" s="264"/>
      <c r="H531" s="150" t="str">
        <f t="shared" si="21"/>
        <v/>
      </c>
      <c r="I531" s="231">
        <f>IF(ISBLANK(G531),0,IF(H531=CURRENCY,(IF(ISERROR(change!L$17),0,change!L$17)),0))</f>
        <v>0</v>
      </c>
      <c r="J531" s="230">
        <f t="shared" si="22"/>
        <v>0</v>
      </c>
      <c r="K531" s="231">
        <f>IF(ISBLANK(G531),IF((J531=0),0,IF(ISERROR(change!$D$17),0,change!$D$17)),IF(ISERROR(change!$D$17),0,change!$D$17))</f>
        <v>0</v>
      </c>
      <c r="L531" s="232">
        <f t="shared" si="23"/>
        <v>0</v>
      </c>
      <c r="M531" s="35"/>
      <c r="N531" s="35"/>
      <c r="O531" s="35"/>
      <c r="P531" s="35"/>
      <c r="Q531" s="35"/>
      <c r="R531" s="35"/>
    </row>
    <row r="532" spans="1:18">
      <c r="A532" s="219">
        <v>509</v>
      </c>
      <c r="B532" s="260"/>
      <c r="C532" s="261"/>
      <c r="D532" s="262"/>
      <c r="E532" s="263"/>
      <c r="F532" s="263"/>
      <c r="G532" s="264"/>
      <c r="H532" s="150" t="str">
        <f t="shared" si="21"/>
        <v/>
      </c>
      <c r="I532" s="231">
        <f>IF(ISBLANK(G532),0,IF(H532=CURRENCY,(IF(ISERROR(change!L$17),0,change!L$17)),0))</f>
        <v>0</v>
      </c>
      <c r="J532" s="230">
        <f t="shared" si="22"/>
        <v>0</v>
      </c>
      <c r="K532" s="231">
        <f>IF(ISBLANK(G532),IF((J532=0),0,IF(ISERROR(change!$D$17),0,change!$D$17)),IF(ISERROR(change!$D$17),0,change!$D$17))</f>
        <v>0</v>
      </c>
      <c r="L532" s="232">
        <f t="shared" si="23"/>
        <v>0</v>
      </c>
      <c r="M532" s="35"/>
      <c r="N532" s="35"/>
      <c r="O532" s="35"/>
      <c r="P532" s="35"/>
      <c r="Q532" s="35"/>
      <c r="R532" s="35"/>
    </row>
    <row r="533" spans="1:18">
      <c r="A533" s="219">
        <v>510</v>
      </c>
      <c r="B533" s="260"/>
      <c r="C533" s="261"/>
      <c r="D533" s="262"/>
      <c r="E533" s="263"/>
      <c r="F533" s="263"/>
      <c r="G533" s="264"/>
      <c r="H533" s="150" t="str">
        <f t="shared" si="21"/>
        <v/>
      </c>
      <c r="I533" s="231">
        <f>IF(ISBLANK(G533),0,IF(H533=CURRENCY,(IF(ISERROR(change!L$17),0,change!L$17)),0))</f>
        <v>0</v>
      </c>
      <c r="J533" s="230">
        <f t="shared" si="22"/>
        <v>0</v>
      </c>
      <c r="K533" s="231">
        <f>IF(ISBLANK(G533),IF((J533=0),0,IF(ISERROR(change!$D$17),0,change!$D$17)),IF(ISERROR(change!$D$17),0,change!$D$17))</f>
        <v>0</v>
      </c>
      <c r="L533" s="232">
        <f t="shared" si="23"/>
        <v>0</v>
      </c>
      <c r="M533" s="35"/>
      <c r="N533" s="35"/>
      <c r="O533" s="35"/>
      <c r="P533" s="35"/>
      <c r="Q533" s="35"/>
      <c r="R533" s="35"/>
    </row>
    <row r="534" spans="1:18">
      <c r="A534" s="219">
        <v>511</v>
      </c>
      <c r="B534" s="260"/>
      <c r="C534" s="261"/>
      <c r="D534" s="262"/>
      <c r="E534" s="263"/>
      <c r="F534" s="263"/>
      <c r="G534" s="264"/>
      <c r="H534" s="150" t="str">
        <f t="shared" si="21"/>
        <v/>
      </c>
      <c r="I534" s="231">
        <f>IF(ISBLANK(G534),0,IF(H534=CURRENCY,(IF(ISERROR(change!L$17),0,change!L$17)),0))</f>
        <v>0</v>
      </c>
      <c r="J534" s="230">
        <f t="shared" si="22"/>
        <v>0</v>
      </c>
      <c r="K534" s="231">
        <f>IF(ISBLANK(G534),IF((J534=0),0,IF(ISERROR(change!$D$17),0,change!$D$17)),IF(ISERROR(change!$D$17),0,change!$D$17))</f>
        <v>0</v>
      </c>
      <c r="L534" s="232">
        <f t="shared" si="23"/>
        <v>0</v>
      </c>
      <c r="M534" s="35"/>
      <c r="N534" s="35"/>
      <c r="O534" s="35"/>
      <c r="P534" s="35"/>
      <c r="Q534" s="35"/>
      <c r="R534" s="35"/>
    </row>
    <row r="535" spans="1:18">
      <c r="A535" s="219">
        <v>512</v>
      </c>
      <c r="B535" s="260"/>
      <c r="C535" s="261"/>
      <c r="D535" s="262"/>
      <c r="E535" s="263"/>
      <c r="F535" s="263"/>
      <c r="G535" s="264"/>
      <c r="H535" s="150" t="str">
        <f t="shared" si="21"/>
        <v/>
      </c>
      <c r="I535" s="231">
        <f>IF(ISBLANK(G535),0,IF(H535=CURRENCY,(IF(ISERROR(change!L$17),0,change!L$17)),0))</f>
        <v>0</v>
      </c>
      <c r="J535" s="230">
        <f t="shared" si="22"/>
        <v>0</v>
      </c>
      <c r="K535" s="231">
        <f>IF(ISBLANK(G535),IF((J535=0),0,IF(ISERROR(change!$D$17),0,change!$D$17)),IF(ISERROR(change!$D$17),0,change!$D$17))</f>
        <v>0</v>
      </c>
      <c r="L535" s="232">
        <f t="shared" si="23"/>
        <v>0</v>
      </c>
      <c r="M535" s="35"/>
      <c r="N535" s="35"/>
      <c r="O535" s="35"/>
      <c r="P535" s="35"/>
      <c r="Q535" s="35"/>
      <c r="R535" s="35"/>
    </row>
    <row r="536" spans="1:18">
      <c r="A536" s="219">
        <v>513</v>
      </c>
      <c r="B536" s="260"/>
      <c r="C536" s="261"/>
      <c r="D536" s="262"/>
      <c r="E536" s="263"/>
      <c r="F536" s="263"/>
      <c r="G536" s="264"/>
      <c r="H536" s="150" t="str">
        <f t="shared" ref="H536:H599" si="24">IF(ISBLANK(G536),"",+CURRENCY)</f>
        <v/>
      </c>
      <c r="I536" s="231">
        <f>IF(ISBLANK(G536),0,IF(H536=CURRENCY,(IF(ISERROR(change!L$17),0,change!L$17)),0))</f>
        <v>0</v>
      </c>
      <c r="J536" s="230">
        <f t="shared" ref="J536:J599" si="25">IF(ISERROR(+G536/I536),0,+G536/I536)</f>
        <v>0</v>
      </c>
      <c r="K536" s="231">
        <f>IF(ISBLANK(G536),IF((J536=0),0,IF(ISERROR(change!$D$17),0,change!$D$17)),IF(ISERROR(change!$D$17),0,change!$D$17))</f>
        <v>0</v>
      </c>
      <c r="L536" s="232">
        <f t="shared" ref="L536:L599" si="26">IF(ISERROR(+K536*J536),0,+K536*J536)</f>
        <v>0</v>
      </c>
      <c r="M536" s="35"/>
      <c r="N536" s="35"/>
      <c r="O536" s="35"/>
      <c r="P536" s="35"/>
      <c r="Q536" s="35"/>
      <c r="R536" s="35"/>
    </row>
    <row r="537" spans="1:18">
      <c r="A537" s="219">
        <v>514</v>
      </c>
      <c r="B537" s="260"/>
      <c r="C537" s="261"/>
      <c r="D537" s="262"/>
      <c r="E537" s="263"/>
      <c r="F537" s="263"/>
      <c r="G537" s="264"/>
      <c r="H537" s="150" t="str">
        <f t="shared" si="24"/>
        <v/>
      </c>
      <c r="I537" s="231">
        <f>IF(ISBLANK(G537),0,IF(H537=CURRENCY,(IF(ISERROR(change!L$17),0,change!L$17)),0))</f>
        <v>0</v>
      </c>
      <c r="J537" s="230">
        <f t="shared" si="25"/>
        <v>0</v>
      </c>
      <c r="K537" s="231">
        <f>IF(ISBLANK(G537),IF((J537=0),0,IF(ISERROR(change!$D$17),0,change!$D$17)),IF(ISERROR(change!$D$17),0,change!$D$17))</f>
        <v>0</v>
      </c>
      <c r="L537" s="232">
        <f t="shared" si="26"/>
        <v>0</v>
      </c>
      <c r="M537" s="35"/>
      <c r="N537" s="35"/>
      <c r="O537" s="35"/>
      <c r="P537" s="35"/>
      <c r="Q537" s="35"/>
      <c r="R537" s="35"/>
    </row>
    <row r="538" spans="1:18">
      <c r="A538" s="219">
        <v>515</v>
      </c>
      <c r="B538" s="260"/>
      <c r="C538" s="261"/>
      <c r="D538" s="262"/>
      <c r="E538" s="263"/>
      <c r="F538" s="263"/>
      <c r="G538" s="264"/>
      <c r="H538" s="150" t="str">
        <f t="shared" si="24"/>
        <v/>
      </c>
      <c r="I538" s="231">
        <f>IF(ISBLANK(G538),0,IF(H538=CURRENCY,(IF(ISERROR(change!L$17),0,change!L$17)),0))</f>
        <v>0</v>
      </c>
      <c r="J538" s="230">
        <f t="shared" si="25"/>
        <v>0</v>
      </c>
      <c r="K538" s="231">
        <f>IF(ISBLANK(G538),IF((J538=0),0,IF(ISERROR(change!$D$17),0,change!$D$17)),IF(ISERROR(change!$D$17),0,change!$D$17))</f>
        <v>0</v>
      </c>
      <c r="L538" s="232">
        <f t="shared" si="26"/>
        <v>0</v>
      </c>
      <c r="M538" s="35"/>
      <c r="N538" s="35"/>
      <c r="O538" s="35"/>
      <c r="P538" s="35"/>
      <c r="Q538" s="35"/>
      <c r="R538" s="35"/>
    </row>
    <row r="539" spans="1:18">
      <c r="A539" s="219">
        <v>516</v>
      </c>
      <c r="B539" s="260"/>
      <c r="C539" s="261"/>
      <c r="D539" s="262"/>
      <c r="E539" s="263"/>
      <c r="F539" s="263"/>
      <c r="G539" s="264"/>
      <c r="H539" s="150" t="str">
        <f t="shared" si="24"/>
        <v/>
      </c>
      <c r="I539" s="231">
        <f>IF(ISBLANK(G539),0,IF(H539=CURRENCY,(IF(ISERROR(change!L$17),0,change!L$17)),0))</f>
        <v>0</v>
      </c>
      <c r="J539" s="230">
        <f t="shared" si="25"/>
        <v>0</v>
      </c>
      <c r="K539" s="231">
        <f>IF(ISBLANK(G539),IF((J539=0),0,IF(ISERROR(change!$D$17),0,change!$D$17)),IF(ISERROR(change!$D$17),0,change!$D$17))</f>
        <v>0</v>
      </c>
      <c r="L539" s="232">
        <f t="shared" si="26"/>
        <v>0</v>
      </c>
      <c r="M539" s="35"/>
      <c r="N539" s="35"/>
      <c r="O539" s="35"/>
      <c r="P539" s="35"/>
      <c r="Q539" s="35"/>
      <c r="R539" s="35"/>
    </row>
    <row r="540" spans="1:18">
      <c r="A540" s="219">
        <v>517</v>
      </c>
      <c r="B540" s="260"/>
      <c r="C540" s="261"/>
      <c r="D540" s="262"/>
      <c r="E540" s="263"/>
      <c r="F540" s="263"/>
      <c r="G540" s="264"/>
      <c r="H540" s="150" t="str">
        <f t="shared" si="24"/>
        <v/>
      </c>
      <c r="I540" s="231">
        <f>IF(ISBLANK(G540),0,IF(H540=CURRENCY,(IF(ISERROR(change!L$17),0,change!L$17)),0))</f>
        <v>0</v>
      </c>
      <c r="J540" s="230">
        <f t="shared" si="25"/>
        <v>0</v>
      </c>
      <c r="K540" s="231">
        <f>IF(ISBLANK(G540),IF((J540=0),0,IF(ISERROR(change!$D$17),0,change!$D$17)),IF(ISERROR(change!$D$17),0,change!$D$17))</f>
        <v>0</v>
      </c>
      <c r="L540" s="232">
        <f t="shared" si="26"/>
        <v>0</v>
      </c>
      <c r="M540" s="35"/>
      <c r="N540" s="35"/>
      <c r="O540" s="35"/>
      <c r="P540" s="35"/>
      <c r="Q540" s="35"/>
      <c r="R540" s="35"/>
    </row>
    <row r="541" spans="1:18">
      <c r="A541" s="219">
        <v>518</v>
      </c>
      <c r="B541" s="260"/>
      <c r="C541" s="261"/>
      <c r="D541" s="262"/>
      <c r="E541" s="263"/>
      <c r="F541" s="263"/>
      <c r="G541" s="264"/>
      <c r="H541" s="150" t="str">
        <f t="shared" si="24"/>
        <v/>
      </c>
      <c r="I541" s="231">
        <f>IF(ISBLANK(G541),0,IF(H541=CURRENCY,(IF(ISERROR(change!L$17),0,change!L$17)),0))</f>
        <v>0</v>
      </c>
      <c r="J541" s="230">
        <f t="shared" si="25"/>
        <v>0</v>
      </c>
      <c r="K541" s="231">
        <f>IF(ISBLANK(G541),IF((J541=0),0,IF(ISERROR(change!$D$17),0,change!$D$17)),IF(ISERROR(change!$D$17),0,change!$D$17))</f>
        <v>0</v>
      </c>
      <c r="L541" s="232">
        <f t="shared" si="26"/>
        <v>0</v>
      </c>
      <c r="M541" s="35"/>
      <c r="N541" s="35"/>
      <c r="O541" s="35"/>
      <c r="P541" s="35"/>
      <c r="Q541" s="35"/>
      <c r="R541" s="35"/>
    </row>
    <row r="542" spans="1:18">
      <c r="A542" s="219">
        <v>519</v>
      </c>
      <c r="B542" s="260"/>
      <c r="C542" s="261"/>
      <c r="D542" s="262"/>
      <c r="E542" s="263"/>
      <c r="F542" s="263"/>
      <c r="G542" s="264"/>
      <c r="H542" s="150" t="str">
        <f t="shared" si="24"/>
        <v/>
      </c>
      <c r="I542" s="231">
        <f>IF(ISBLANK(G542),0,IF(H542=CURRENCY,(IF(ISERROR(change!L$17),0,change!L$17)),0))</f>
        <v>0</v>
      </c>
      <c r="J542" s="230">
        <f t="shared" si="25"/>
        <v>0</v>
      </c>
      <c r="K542" s="231">
        <f>IF(ISBLANK(G542),IF((J542=0),0,IF(ISERROR(change!$D$17),0,change!$D$17)),IF(ISERROR(change!$D$17),0,change!$D$17))</f>
        <v>0</v>
      </c>
      <c r="L542" s="232">
        <f t="shared" si="26"/>
        <v>0</v>
      </c>
      <c r="M542" s="35"/>
      <c r="N542" s="35"/>
      <c r="O542" s="35"/>
      <c r="P542" s="35"/>
      <c r="Q542" s="35"/>
      <c r="R542" s="35"/>
    </row>
    <row r="543" spans="1:18">
      <c r="A543" s="219">
        <v>520</v>
      </c>
      <c r="B543" s="260"/>
      <c r="C543" s="261"/>
      <c r="D543" s="262"/>
      <c r="E543" s="263"/>
      <c r="F543" s="263"/>
      <c r="G543" s="264"/>
      <c r="H543" s="150" t="str">
        <f t="shared" si="24"/>
        <v/>
      </c>
      <c r="I543" s="231">
        <f>IF(ISBLANK(G543),0,IF(H543=CURRENCY,(IF(ISERROR(change!L$17),0,change!L$17)),0))</f>
        <v>0</v>
      </c>
      <c r="J543" s="230">
        <f t="shared" si="25"/>
        <v>0</v>
      </c>
      <c r="K543" s="231">
        <f>IF(ISBLANK(G543),IF((J543=0),0,IF(ISERROR(change!$D$17),0,change!$D$17)),IF(ISERROR(change!$D$17),0,change!$D$17))</f>
        <v>0</v>
      </c>
      <c r="L543" s="232">
        <f t="shared" si="26"/>
        <v>0</v>
      </c>
      <c r="M543" s="35"/>
      <c r="N543" s="35"/>
      <c r="O543" s="35"/>
      <c r="P543" s="35"/>
      <c r="Q543" s="35"/>
      <c r="R543" s="35"/>
    </row>
    <row r="544" spans="1:18">
      <c r="A544" s="219">
        <v>521</v>
      </c>
      <c r="B544" s="260"/>
      <c r="C544" s="261"/>
      <c r="D544" s="262"/>
      <c r="E544" s="263"/>
      <c r="F544" s="263"/>
      <c r="G544" s="264"/>
      <c r="H544" s="150" t="str">
        <f t="shared" si="24"/>
        <v/>
      </c>
      <c r="I544" s="231">
        <f>IF(ISBLANK(G544),0,IF(H544=CURRENCY,(IF(ISERROR(change!L$17),0,change!L$17)),0))</f>
        <v>0</v>
      </c>
      <c r="J544" s="230">
        <f t="shared" si="25"/>
        <v>0</v>
      </c>
      <c r="K544" s="231">
        <f>IF(ISBLANK(G544),IF((J544=0),0,IF(ISERROR(change!$D$17),0,change!$D$17)),IF(ISERROR(change!$D$17),0,change!$D$17))</f>
        <v>0</v>
      </c>
      <c r="L544" s="232">
        <f t="shared" si="26"/>
        <v>0</v>
      </c>
      <c r="M544" s="35"/>
      <c r="N544" s="35"/>
      <c r="O544" s="35"/>
      <c r="P544" s="35"/>
      <c r="Q544" s="35"/>
      <c r="R544" s="35"/>
    </row>
    <row r="545" spans="1:18">
      <c r="A545" s="219">
        <v>522</v>
      </c>
      <c r="B545" s="260"/>
      <c r="C545" s="261"/>
      <c r="D545" s="262"/>
      <c r="E545" s="263"/>
      <c r="F545" s="263"/>
      <c r="G545" s="264"/>
      <c r="H545" s="150" t="str">
        <f t="shared" si="24"/>
        <v/>
      </c>
      <c r="I545" s="231">
        <f>IF(ISBLANK(G545),0,IF(H545=CURRENCY,(IF(ISERROR(change!L$17),0,change!L$17)),0))</f>
        <v>0</v>
      </c>
      <c r="J545" s="230">
        <f t="shared" si="25"/>
        <v>0</v>
      </c>
      <c r="K545" s="231">
        <f>IF(ISBLANK(G545),IF((J545=0),0,IF(ISERROR(change!$D$17),0,change!$D$17)),IF(ISERROR(change!$D$17),0,change!$D$17))</f>
        <v>0</v>
      </c>
      <c r="L545" s="232">
        <f t="shared" si="26"/>
        <v>0</v>
      </c>
      <c r="M545" s="35"/>
      <c r="N545" s="35"/>
      <c r="O545" s="35"/>
      <c r="P545" s="35"/>
      <c r="Q545" s="35"/>
      <c r="R545" s="35"/>
    </row>
    <row r="546" spans="1:18">
      <c r="A546" s="219">
        <v>523</v>
      </c>
      <c r="B546" s="260"/>
      <c r="C546" s="261"/>
      <c r="D546" s="262"/>
      <c r="E546" s="263"/>
      <c r="F546" s="263"/>
      <c r="G546" s="264"/>
      <c r="H546" s="150" t="str">
        <f t="shared" si="24"/>
        <v/>
      </c>
      <c r="I546" s="231">
        <f>IF(ISBLANK(G546),0,IF(H546=CURRENCY,(IF(ISERROR(change!L$17),0,change!L$17)),0))</f>
        <v>0</v>
      </c>
      <c r="J546" s="230">
        <f t="shared" si="25"/>
        <v>0</v>
      </c>
      <c r="K546" s="231">
        <f>IF(ISBLANK(G546),IF((J546=0),0,IF(ISERROR(change!$D$17),0,change!$D$17)),IF(ISERROR(change!$D$17),0,change!$D$17))</f>
        <v>0</v>
      </c>
      <c r="L546" s="232">
        <f t="shared" si="26"/>
        <v>0</v>
      </c>
      <c r="M546" s="35"/>
      <c r="N546" s="35"/>
      <c r="O546" s="35"/>
      <c r="P546" s="35"/>
      <c r="Q546" s="35"/>
      <c r="R546" s="35"/>
    </row>
    <row r="547" spans="1:18">
      <c r="A547" s="219">
        <v>524</v>
      </c>
      <c r="B547" s="260"/>
      <c r="C547" s="261"/>
      <c r="D547" s="262"/>
      <c r="E547" s="263"/>
      <c r="F547" s="263"/>
      <c r="G547" s="264"/>
      <c r="H547" s="150" t="str">
        <f t="shared" si="24"/>
        <v/>
      </c>
      <c r="I547" s="231">
        <f>IF(ISBLANK(G547),0,IF(H547=CURRENCY,(IF(ISERROR(change!L$17),0,change!L$17)),0))</f>
        <v>0</v>
      </c>
      <c r="J547" s="230">
        <f t="shared" si="25"/>
        <v>0</v>
      </c>
      <c r="K547" s="231">
        <f>IF(ISBLANK(G547),IF((J547=0),0,IF(ISERROR(change!$D$17),0,change!$D$17)),IF(ISERROR(change!$D$17),0,change!$D$17))</f>
        <v>0</v>
      </c>
      <c r="L547" s="232">
        <f t="shared" si="26"/>
        <v>0</v>
      </c>
      <c r="M547" s="35"/>
      <c r="N547" s="35"/>
      <c r="O547" s="35"/>
      <c r="P547" s="35"/>
      <c r="Q547" s="35"/>
      <c r="R547" s="35"/>
    </row>
    <row r="548" spans="1:18">
      <c r="A548" s="219">
        <v>525</v>
      </c>
      <c r="B548" s="260"/>
      <c r="C548" s="261"/>
      <c r="D548" s="262"/>
      <c r="E548" s="263"/>
      <c r="F548" s="263"/>
      <c r="G548" s="264"/>
      <c r="H548" s="150" t="str">
        <f t="shared" si="24"/>
        <v/>
      </c>
      <c r="I548" s="231">
        <f>IF(ISBLANK(G548),0,IF(H548=CURRENCY,(IF(ISERROR(change!L$17),0,change!L$17)),0))</f>
        <v>0</v>
      </c>
      <c r="J548" s="230">
        <f t="shared" si="25"/>
        <v>0</v>
      </c>
      <c r="K548" s="231">
        <f>IF(ISBLANK(G548),IF((J548=0),0,IF(ISERROR(change!$D$17),0,change!$D$17)),IF(ISERROR(change!$D$17),0,change!$D$17))</f>
        <v>0</v>
      </c>
      <c r="L548" s="232">
        <f t="shared" si="26"/>
        <v>0</v>
      </c>
      <c r="M548" s="35"/>
      <c r="N548" s="35"/>
      <c r="O548" s="35"/>
      <c r="P548" s="35"/>
      <c r="Q548" s="35"/>
      <c r="R548" s="35"/>
    </row>
    <row r="549" spans="1:18">
      <c r="A549" s="219">
        <v>526</v>
      </c>
      <c r="B549" s="260"/>
      <c r="C549" s="261"/>
      <c r="D549" s="262"/>
      <c r="E549" s="263"/>
      <c r="F549" s="263"/>
      <c r="G549" s="264"/>
      <c r="H549" s="150" t="str">
        <f t="shared" si="24"/>
        <v/>
      </c>
      <c r="I549" s="231">
        <f>IF(ISBLANK(G549),0,IF(H549=CURRENCY,(IF(ISERROR(change!L$17),0,change!L$17)),0))</f>
        <v>0</v>
      </c>
      <c r="J549" s="230">
        <f t="shared" si="25"/>
        <v>0</v>
      </c>
      <c r="K549" s="231">
        <f>IF(ISBLANK(G549),IF((J549=0),0,IF(ISERROR(change!$D$17),0,change!$D$17)),IF(ISERROR(change!$D$17),0,change!$D$17))</f>
        <v>0</v>
      </c>
      <c r="L549" s="232">
        <f t="shared" si="26"/>
        <v>0</v>
      </c>
      <c r="M549" s="35"/>
      <c r="N549" s="35"/>
      <c r="O549" s="35"/>
      <c r="P549" s="35"/>
      <c r="Q549" s="35"/>
      <c r="R549" s="35"/>
    </row>
    <row r="550" spans="1:18">
      <c r="A550" s="219">
        <v>527</v>
      </c>
      <c r="B550" s="260"/>
      <c r="C550" s="261"/>
      <c r="D550" s="262"/>
      <c r="E550" s="263"/>
      <c r="F550" s="263"/>
      <c r="G550" s="264"/>
      <c r="H550" s="150" t="str">
        <f t="shared" si="24"/>
        <v/>
      </c>
      <c r="I550" s="231">
        <f>IF(ISBLANK(G550),0,IF(H550=CURRENCY,(IF(ISERROR(change!L$17),0,change!L$17)),0))</f>
        <v>0</v>
      </c>
      <c r="J550" s="230">
        <f t="shared" si="25"/>
        <v>0</v>
      </c>
      <c r="K550" s="231">
        <f>IF(ISBLANK(G550),IF((J550=0),0,IF(ISERROR(change!$D$17),0,change!$D$17)),IF(ISERROR(change!$D$17),0,change!$D$17))</f>
        <v>0</v>
      </c>
      <c r="L550" s="232">
        <f t="shared" si="26"/>
        <v>0</v>
      </c>
      <c r="M550" s="35"/>
      <c r="N550" s="35"/>
      <c r="O550" s="35"/>
      <c r="P550" s="35"/>
      <c r="Q550" s="35"/>
      <c r="R550" s="35"/>
    </row>
    <row r="551" spans="1:18">
      <c r="A551" s="219">
        <v>528</v>
      </c>
      <c r="B551" s="260"/>
      <c r="C551" s="261"/>
      <c r="D551" s="262"/>
      <c r="E551" s="263"/>
      <c r="F551" s="263"/>
      <c r="G551" s="264"/>
      <c r="H551" s="150" t="str">
        <f t="shared" si="24"/>
        <v/>
      </c>
      <c r="I551" s="231">
        <f>IF(ISBLANK(G551),0,IF(H551=CURRENCY,(IF(ISERROR(change!L$17),0,change!L$17)),0))</f>
        <v>0</v>
      </c>
      <c r="J551" s="230">
        <f t="shared" si="25"/>
        <v>0</v>
      </c>
      <c r="K551" s="231">
        <f>IF(ISBLANK(G551),IF((J551=0),0,IF(ISERROR(change!$D$17),0,change!$D$17)),IF(ISERROR(change!$D$17),0,change!$D$17))</f>
        <v>0</v>
      </c>
      <c r="L551" s="232">
        <f t="shared" si="26"/>
        <v>0</v>
      </c>
      <c r="M551" s="35"/>
      <c r="N551" s="35"/>
      <c r="O551" s="35"/>
      <c r="P551" s="35"/>
      <c r="Q551" s="35"/>
      <c r="R551" s="35"/>
    </row>
    <row r="552" spans="1:18">
      <c r="A552" s="219">
        <v>529</v>
      </c>
      <c r="B552" s="260"/>
      <c r="C552" s="261"/>
      <c r="D552" s="262"/>
      <c r="E552" s="263"/>
      <c r="F552" s="263"/>
      <c r="G552" s="264"/>
      <c r="H552" s="150" t="str">
        <f t="shared" si="24"/>
        <v/>
      </c>
      <c r="I552" s="231">
        <f>IF(ISBLANK(G552),0,IF(H552=CURRENCY,(IF(ISERROR(change!L$17),0,change!L$17)),0))</f>
        <v>0</v>
      </c>
      <c r="J552" s="230">
        <f t="shared" si="25"/>
        <v>0</v>
      </c>
      <c r="K552" s="231">
        <f>IF(ISBLANK(G552),IF((J552=0),0,IF(ISERROR(change!$D$17),0,change!$D$17)),IF(ISERROR(change!$D$17),0,change!$D$17))</f>
        <v>0</v>
      </c>
      <c r="L552" s="232">
        <f t="shared" si="26"/>
        <v>0</v>
      </c>
      <c r="M552" s="35"/>
      <c r="N552" s="35"/>
      <c r="O552" s="35"/>
      <c r="P552" s="35"/>
      <c r="Q552" s="35"/>
      <c r="R552" s="35"/>
    </row>
    <row r="553" spans="1:18">
      <c r="A553" s="219">
        <v>530</v>
      </c>
      <c r="B553" s="260"/>
      <c r="C553" s="261"/>
      <c r="D553" s="262"/>
      <c r="E553" s="263"/>
      <c r="F553" s="263"/>
      <c r="G553" s="264"/>
      <c r="H553" s="150" t="str">
        <f t="shared" si="24"/>
        <v/>
      </c>
      <c r="I553" s="231">
        <f>IF(ISBLANK(G553),0,IF(H553=CURRENCY,(IF(ISERROR(change!L$17),0,change!L$17)),0))</f>
        <v>0</v>
      </c>
      <c r="J553" s="230">
        <f t="shared" si="25"/>
        <v>0</v>
      </c>
      <c r="K553" s="231">
        <f>IF(ISBLANK(G553),IF((J553=0),0,IF(ISERROR(change!$D$17),0,change!$D$17)),IF(ISERROR(change!$D$17),0,change!$D$17))</f>
        <v>0</v>
      </c>
      <c r="L553" s="232">
        <f t="shared" si="26"/>
        <v>0</v>
      </c>
      <c r="M553" s="35"/>
      <c r="N553" s="35"/>
      <c r="O553" s="35"/>
      <c r="P553" s="35"/>
      <c r="Q553" s="35"/>
      <c r="R553" s="35"/>
    </row>
    <row r="554" spans="1:18">
      <c r="A554" s="219">
        <v>531</v>
      </c>
      <c r="B554" s="260"/>
      <c r="C554" s="261"/>
      <c r="D554" s="262"/>
      <c r="E554" s="263"/>
      <c r="F554" s="263"/>
      <c r="G554" s="264"/>
      <c r="H554" s="150" t="str">
        <f t="shared" si="24"/>
        <v/>
      </c>
      <c r="I554" s="231">
        <f>IF(ISBLANK(G554),0,IF(H554=CURRENCY,(IF(ISERROR(change!L$17),0,change!L$17)),0))</f>
        <v>0</v>
      </c>
      <c r="J554" s="230">
        <f t="shared" si="25"/>
        <v>0</v>
      </c>
      <c r="K554" s="231">
        <f>IF(ISBLANK(G554),IF((J554=0),0,IF(ISERROR(change!$D$17),0,change!$D$17)),IF(ISERROR(change!$D$17),0,change!$D$17))</f>
        <v>0</v>
      </c>
      <c r="L554" s="232">
        <f t="shared" si="26"/>
        <v>0</v>
      </c>
      <c r="M554" s="35"/>
      <c r="N554" s="35"/>
      <c r="O554" s="35"/>
      <c r="P554" s="35"/>
      <c r="Q554" s="35"/>
      <c r="R554" s="35"/>
    </row>
    <row r="555" spans="1:18">
      <c r="A555" s="219">
        <v>532</v>
      </c>
      <c r="B555" s="260"/>
      <c r="C555" s="261"/>
      <c r="D555" s="262"/>
      <c r="E555" s="263"/>
      <c r="F555" s="263"/>
      <c r="G555" s="264"/>
      <c r="H555" s="150" t="str">
        <f t="shared" si="24"/>
        <v/>
      </c>
      <c r="I555" s="231">
        <f>IF(ISBLANK(G555),0,IF(H555=CURRENCY,(IF(ISERROR(change!L$17),0,change!L$17)),0))</f>
        <v>0</v>
      </c>
      <c r="J555" s="230">
        <f t="shared" si="25"/>
        <v>0</v>
      </c>
      <c r="K555" s="231">
        <f>IF(ISBLANK(G555),IF((J555=0),0,IF(ISERROR(change!$D$17),0,change!$D$17)),IF(ISERROR(change!$D$17),0,change!$D$17))</f>
        <v>0</v>
      </c>
      <c r="L555" s="232">
        <f t="shared" si="26"/>
        <v>0</v>
      </c>
      <c r="M555" s="35"/>
      <c r="N555" s="35"/>
      <c r="O555" s="35"/>
      <c r="P555" s="35"/>
      <c r="Q555" s="35"/>
      <c r="R555" s="35"/>
    </row>
    <row r="556" spans="1:18">
      <c r="A556" s="219">
        <v>533</v>
      </c>
      <c r="B556" s="260"/>
      <c r="C556" s="261"/>
      <c r="D556" s="262"/>
      <c r="E556" s="263"/>
      <c r="F556" s="263"/>
      <c r="G556" s="264"/>
      <c r="H556" s="150" t="str">
        <f t="shared" si="24"/>
        <v/>
      </c>
      <c r="I556" s="231">
        <f>IF(ISBLANK(G556),0,IF(H556=CURRENCY,(IF(ISERROR(change!L$17),0,change!L$17)),0))</f>
        <v>0</v>
      </c>
      <c r="J556" s="230">
        <f t="shared" si="25"/>
        <v>0</v>
      </c>
      <c r="K556" s="231">
        <f>IF(ISBLANK(G556),IF((J556=0),0,IF(ISERROR(change!$D$17),0,change!$D$17)),IF(ISERROR(change!$D$17),0,change!$D$17))</f>
        <v>0</v>
      </c>
      <c r="L556" s="232">
        <f t="shared" si="26"/>
        <v>0</v>
      </c>
      <c r="M556" s="35"/>
      <c r="N556" s="35"/>
      <c r="O556" s="35"/>
      <c r="P556" s="35"/>
      <c r="Q556" s="35"/>
      <c r="R556" s="35"/>
    </row>
    <row r="557" spans="1:18">
      <c r="A557" s="219">
        <v>534</v>
      </c>
      <c r="B557" s="260"/>
      <c r="C557" s="261"/>
      <c r="D557" s="262"/>
      <c r="E557" s="263"/>
      <c r="F557" s="263"/>
      <c r="G557" s="264"/>
      <c r="H557" s="150" t="str">
        <f t="shared" si="24"/>
        <v/>
      </c>
      <c r="I557" s="231">
        <f>IF(ISBLANK(G557),0,IF(H557=CURRENCY,(IF(ISERROR(change!L$17),0,change!L$17)),0))</f>
        <v>0</v>
      </c>
      <c r="J557" s="230">
        <f t="shared" si="25"/>
        <v>0</v>
      </c>
      <c r="K557" s="231">
        <f>IF(ISBLANK(G557),IF((J557=0),0,IF(ISERROR(change!$D$17),0,change!$D$17)),IF(ISERROR(change!$D$17),0,change!$D$17))</f>
        <v>0</v>
      </c>
      <c r="L557" s="232">
        <f t="shared" si="26"/>
        <v>0</v>
      </c>
      <c r="M557" s="35"/>
      <c r="N557" s="35"/>
      <c r="O557" s="35"/>
      <c r="P557" s="35"/>
      <c r="Q557" s="35"/>
      <c r="R557" s="35"/>
    </row>
    <row r="558" spans="1:18">
      <c r="A558" s="219">
        <v>535</v>
      </c>
      <c r="B558" s="260"/>
      <c r="C558" s="261"/>
      <c r="D558" s="262"/>
      <c r="E558" s="263"/>
      <c r="F558" s="263"/>
      <c r="G558" s="264"/>
      <c r="H558" s="150" t="str">
        <f t="shared" si="24"/>
        <v/>
      </c>
      <c r="I558" s="231">
        <f>IF(ISBLANK(G558),0,IF(H558=CURRENCY,(IF(ISERROR(change!L$17),0,change!L$17)),0))</f>
        <v>0</v>
      </c>
      <c r="J558" s="230">
        <f t="shared" si="25"/>
        <v>0</v>
      </c>
      <c r="K558" s="231">
        <f>IF(ISBLANK(G558),IF((J558=0),0,IF(ISERROR(change!$D$17),0,change!$D$17)),IF(ISERROR(change!$D$17),0,change!$D$17))</f>
        <v>0</v>
      </c>
      <c r="L558" s="232">
        <f t="shared" si="26"/>
        <v>0</v>
      </c>
      <c r="M558" s="35"/>
      <c r="N558" s="35"/>
      <c r="O558" s="35"/>
      <c r="P558" s="35"/>
      <c r="Q558" s="35"/>
      <c r="R558" s="35"/>
    </row>
    <row r="559" spans="1:18">
      <c r="A559" s="219">
        <v>536</v>
      </c>
      <c r="B559" s="260"/>
      <c r="C559" s="261"/>
      <c r="D559" s="262"/>
      <c r="E559" s="263"/>
      <c r="F559" s="263"/>
      <c r="G559" s="264"/>
      <c r="H559" s="150" t="str">
        <f t="shared" si="24"/>
        <v/>
      </c>
      <c r="I559" s="231">
        <f>IF(ISBLANK(G559),0,IF(H559=CURRENCY,(IF(ISERROR(change!L$17),0,change!L$17)),0))</f>
        <v>0</v>
      </c>
      <c r="J559" s="230">
        <f t="shared" si="25"/>
        <v>0</v>
      </c>
      <c r="K559" s="231">
        <f>IF(ISBLANK(G559),IF((J559=0),0,IF(ISERROR(change!$D$17),0,change!$D$17)),IF(ISERROR(change!$D$17),0,change!$D$17))</f>
        <v>0</v>
      </c>
      <c r="L559" s="232">
        <f t="shared" si="26"/>
        <v>0</v>
      </c>
      <c r="M559" s="35"/>
      <c r="N559" s="35"/>
      <c r="O559" s="35"/>
      <c r="P559" s="35"/>
      <c r="Q559" s="35"/>
      <c r="R559" s="35"/>
    </row>
    <row r="560" spans="1:18">
      <c r="A560" s="219">
        <v>537</v>
      </c>
      <c r="B560" s="260"/>
      <c r="C560" s="261"/>
      <c r="D560" s="262"/>
      <c r="E560" s="263"/>
      <c r="F560" s="263"/>
      <c r="G560" s="264"/>
      <c r="H560" s="150" t="str">
        <f t="shared" si="24"/>
        <v/>
      </c>
      <c r="I560" s="231">
        <f>IF(ISBLANK(G560),0,IF(H560=CURRENCY,(IF(ISERROR(change!L$17),0,change!L$17)),0))</f>
        <v>0</v>
      </c>
      <c r="J560" s="230">
        <f t="shared" si="25"/>
        <v>0</v>
      </c>
      <c r="K560" s="231">
        <f>IF(ISBLANK(G560),IF((J560=0),0,IF(ISERROR(change!$D$17),0,change!$D$17)),IF(ISERROR(change!$D$17),0,change!$D$17))</f>
        <v>0</v>
      </c>
      <c r="L560" s="232">
        <f t="shared" si="26"/>
        <v>0</v>
      </c>
      <c r="M560" s="35"/>
      <c r="N560" s="35"/>
      <c r="O560" s="35"/>
      <c r="P560" s="35"/>
      <c r="Q560" s="35"/>
      <c r="R560" s="35"/>
    </row>
    <row r="561" spans="1:18">
      <c r="A561" s="219">
        <v>538</v>
      </c>
      <c r="B561" s="260"/>
      <c r="C561" s="261"/>
      <c r="D561" s="262"/>
      <c r="E561" s="263"/>
      <c r="F561" s="263"/>
      <c r="G561" s="264"/>
      <c r="H561" s="150" t="str">
        <f t="shared" si="24"/>
        <v/>
      </c>
      <c r="I561" s="231">
        <f>IF(ISBLANK(G561),0,IF(H561=CURRENCY,(IF(ISERROR(change!L$17),0,change!L$17)),0))</f>
        <v>0</v>
      </c>
      <c r="J561" s="230">
        <f t="shared" si="25"/>
        <v>0</v>
      </c>
      <c r="K561" s="231">
        <f>IF(ISBLANK(G561),IF((J561=0),0,IF(ISERROR(change!$D$17),0,change!$D$17)),IF(ISERROR(change!$D$17),0,change!$D$17))</f>
        <v>0</v>
      </c>
      <c r="L561" s="232">
        <f t="shared" si="26"/>
        <v>0</v>
      </c>
      <c r="M561" s="35"/>
      <c r="N561" s="35"/>
      <c r="O561" s="35"/>
      <c r="P561" s="35"/>
      <c r="Q561" s="35"/>
      <c r="R561" s="35"/>
    </row>
    <row r="562" spans="1:18">
      <c r="A562" s="219">
        <v>539</v>
      </c>
      <c r="B562" s="260"/>
      <c r="C562" s="261"/>
      <c r="D562" s="262"/>
      <c r="E562" s="263"/>
      <c r="F562" s="263"/>
      <c r="G562" s="264"/>
      <c r="H562" s="150" t="str">
        <f t="shared" si="24"/>
        <v/>
      </c>
      <c r="I562" s="231">
        <f>IF(ISBLANK(G562),0,IF(H562=CURRENCY,(IF(ISERROR(change!L$17),0,change!L$17)),0))</f>
        <v>0</v>
      </c>
      <c r="J562" s="230">
        <f t="shared" si="25"/>
        <v>0</v>
      </c>
      <c r="K562" s="231">
        <f>IF(ISBLANK(G562),IF((J562=0),0,IF(ISERROR(change!$D$17),0,change!$D$17)),IF(ISERROR(change!$D$17),0,change!$D$17))</f>
        <v>0</v>
      </c>
      <c r="L562" s="232">
        <f t="shared" si="26"/>
        <v>0</v>
      </c>
      <c r="M562" s="35"/>
      <c r="N562" s="35"/>
      <c r="O562" s="35"/>
      <c r="P562" s="35"/>
      <c r="Q562" s="35"/>
      <c r="R562" s="35"/>
    </row>
    <row r="563" spans="1:18">
      <c r="A563" s="219">
        <v>540</v>
      </c>
      <c r="B563" s="260"/>
      <c r="C563" s="261"/>
      <c r="D563" s="262"/>
      <c r="E563" s="263"/>
      <c r="F563" s="263"/>
      <c r="G563" s="264"/>
      <c r="H563" s="150" t="str">
        <f t="shared" si="24"/>
        <v/>
      </c>
      <c r="I563" s="231">
        <f>IF(ISBLANK(G563),0,IF(H563=CURRENCY,(IF(ISERROR(change!L$17),0,change!L$17)),0))</f>
        <v>0</v>
      </c>
      <c r="J563" s="230">
        <f t="shared" si="25"/>
        <v>0</v>
      </c>
      <c r="K563" s="231">
        <f>IF(ISBLANK(G563),IF((J563=0),0,IF(ISERROR(change!$D$17),0,change!$D$17)),IF(ISERROR(change!$D$17),0,change!$D$17))</f>
        <v>0</v>
      </c>
      <c r="L563" s="232">
        <f t="shared" si="26"/>
        <v>0</v>
      </c>
      <c r="M563" s="35"/>
      <c r="N563" s="35"/>
      <c r="O563" s="35"/>
      <c r="P563" s="35"/>
      <c r="Q563" s="35"/>
      <c r="R563" s="35"/>
    </row>
    <row r="564" spans="1:18">
      <c r="A564" s="219">
        <v>541</v>
      </c>
      <c r="B564" s="260"/>
      <c r="C564" s="261"/>
      <c r="D564" s="262"/>
      <c r="E564" s="263"/>
      <c r="F564" s="263"/>
      <c r="G564" s="264"/>
      <c r="H564" s="150" t="str">
        <f t="shared" si="24"/>
        <v/>
      </c>
      <c r="I564" s="231">
        <f>IF(ISBLANK(G564),0,IF(H564=CURRENCY,(IF(ISERROR(change!L$17),0,change!L$17)),0))</f>
        <v>0</v>
      </c>
      <c r="J564" s="230">
        <f t="shared" si="25"/>
        <v>0</v>
      </c>
      <c r="K564" s="231">
        <f>IF(ISBLANK(G564),IF((J564=0),0,IF(ISERROR(change!$D$17),0,change!$D$17)),IF(ISERROR(change!$D$17),0,change!$D$17))</f>
        <v>0</v>
      </c>
      <c r="L564" s="232">
        <f t="shared" si="26"/>
        <v>0</v>
      </c>
      <c r="M564" s="35"/>
      <c r="N564" s="35"/>
      <c r="O564" s="35"/>
      <c r="P564" s="35"/>
      <c r="Q564" s="35"/>
      <c r="R564" s="35"/>
    </row>
    <row r="565" spans="1:18">
      <c r="A565" s="219">
        <v>542</v>
      </c>
      <c r="B565" s="260"/>
      <c r="C565" s="261"/>
      <c r="D565" s="262"/>
      <c r="E565" s="263"/>
      <c r="F565" s="263"/>
      <c r="G565" s="264"/>
      <c r="H565" s="150" t="str">
        <f t="shared" si="24"/>
        <v/>
      </c>
      <c r="I565" s="231">
        <f>IF(ISBLANK(G565),0,IF(H565=CURRENCY,(IF(ISERROR(change!L$17),0,change!L$17)),0))</f>
        <v>0</v>
      </c>
      <c r="J565" s="230">
        <f t="shared" si="25"/>
        <v>0</v>
      </c>
      <c r="K565" s="231">
        <f>IF(ISBLANK(G565),IF((J565=0),0,IF(ISERROR(change!$D$17),0,change!$D$17)),IF(ISERROR(change!$D$17),0,change!$D$17))</f>
        <v>0</v>
      </c>
      <c r="L565" s="232">
        <f t="shared" si="26"/>
        <v>0</v>
      </c>
      <c r="M565" s="35"/>
      <c r="N565" s="35"/>
      <c r="O565" s="35"/>
      <c r="P565" s="35"/>
      <c r="Q565" s="35"/>
      <c r="R565" s="35"/>
    </row>
    <row r="566" spans="1:18">
      <c r="A566" s="219">
        <v>543</v>
      </c>
      <c r="B566" s="260"/>
      <c r="C566" s="261"/>
      <c r="D566" s="262"/>
      <c r="E566" s="263"/>
      <c r="F566" s="263"/>
      <c r="G566" s="264"/>
      <c r="H566" s="150" t="str">
        <f t="shared" si="24"/>
        <v/>
      </c>
      <c r="I566" s="231">
        <f>IF(ISBLANK(G566),0,IF(H566=CURRENCY,(IF(ISERROR(change!L$17),0,change!L$17)),0))</f>
        <v>0</v>
      </c>
      <c r="J566" s="230">
        <f t="shared" si="25"/>
        <v>0</v>
      </c>
      <c r="K566" s="231">
        <f>IF(ISBLANK(G566),IF((J566=0),0,IF(ISERROR(change!$D$17),0,change!$D$17)),IF(ISERROR(change!$D$17),0,change!$D$17))</f>
        <v>0</v>
      </c>
      <c r="L566" s="232">
        <f t="shared" si="26"/>
        <v>0</v>
      </c>
      <c r="M566" s="35"/>
      <c r="N566" s="35"/>
      <c r="O566" s="35"/>
      <c r="P566" s="35"/>
      <c r="Q566" s="35"/>
      <c r="R566" s="35"/>
    </row>
    <row r="567" spans="1:18">
      <c r="A567" s="219">
        <v>544</v>
      </c>
      <c r="B567" s="260"/>
      <c r="C567" s="261"/>
      <c r="D567" s="262"/>
      <c r="E567" s="263"/>
      <c r="F567" s="263"/>
      <c r="G567" s="264"/>
      <c r="H567" s="150" t="str">
        <f t="shared" si="24"/>
        <v/>
      </c>
      <c r="I567" s="231">
        <f>IF(ISBLANK(G567),0,IF(H567=CURRENCY,(IF(ISERROR(change!L$17),0,change!L$17)),0))</f>
        <v>0</v>
      </c>
      <c r="J567" s="230">
        <f t="shared" si="25"/>
        <v>0</v>
      </c>
      <c r="K567" s="231">
        <f>IF(ISBLANK(G567),IF((J567=0),0,IF(ISERROR(change!$D$17),0,change!$D$17)),IF(ISERROR(change!$D$17),0,change!$D$17))</f>
        <v>0</v>
      </c>
      <c r="L567" s="232">
        <f t="shared" si="26"/>
        <v>0</v>
      </c>
      <c r="M567" s="35"/>
      <c r="N567" s="35"/>
      <c r="O567" s="35"/>
      <c r="P567" s="35"/>
      <c r="Q567" s="35"/>
      <c r="R567" s="35"/>
    </row>
    <row r="568" spans="1:18">
      <c r="A568" s="219">
        <v>545</v>
      </c>
      <c r="B568" s="260"/>
      <c r="C568" s="261"/>
      <c r="D568" s="262"/>
      <c r="E568" s="263"/>
      <c r="F568" s="263"/>
      <c r="G568" s="264"/>
      <c r="H568" s="150" t="str">
        <f t="shared" si="24"/>
        <v/>
      </c>
      <c r="I568" s="231">
        <f>IF(ISBLANK(G568),0,IF(H568=CURRENCY,(IF(ISERROR(change!L$17),0,change!L$17)),0))</f>
        <v>0</v>
      </c>
      <c r="J568" s="230">
        <f t="shared" si="25"/>
        <v>0</v>
      </c>
      <c r="K568" s="231">
        <f>IF(ISBLANK(G568),IF((J568=0),0,IF(ISERROR(change!$D$17),0,change!$D$17)),IF(ISERROR(change!$D$17),0,change!$D$17))</f>
        <v>0</v>
      </c>
      <c r="L568" s="232">
        <f t="shared" si="26"/>
        <v>0</v>
      </c>
      <c r="M568" s="35"/>
      <c r="N568" s="35"/>
      <c r="O568" s="35"/>
      <c r="P568" s="35"/>
      <c r="Q568" s="35"/>
      <c r="R568" s="35"/>
    </row>
    <row r="569" spans="1:18">
      <c r="A569" s="219">
        <v>546</v>
      </c>
      <c r="B569" s="260"/>
      <c r="C569" s="261"/>
      <c r="D569" s="262"/>
      <c r="E569" s="263"/>
      <c r="F569" s="263"/>
      <c r="G569" s="264"/>
      <c r="H569" s="150" t="str">
        <f t="shared" si="24"/>
        <v/>
      </c>
      <c r="I569" s="231">
        <f>IF(ISBLANK(G569),0,IF(H569=CURRENCY,(IF(ISERROR(change!L$17),0,change!L$17)),0))</f>
        <v>0</v>
      </c>
      <c r="J569" s="230">
        <f t="shared" si="25"/>
        <v>0</v>
      </c>
      <c r="K569" s="231">
        <f>IF(ISBLANK(G569),IF((J569=0),0,IF(ISERROR(change!$D$17),0,change!$D$17)),IF(ISERROR(change!$D$17),0,change!$D$17))</f>
        <v>0</v>
      </c>
      <c r="L569" s="232">
        <f t="shared" si="26"/>
        <v>0</v>
      </c>
      <c r="M569" s="35"/>
      <c r="N569" s="35"/>
      <c r="O569" s="35"/>
      <c r="P569" s="35"/>
      <c r="Q569" s="35"/>
      <c r="R569" s="35"/>
    </row>
    <row r="570" spans="1:18">
      <c r="A570" s="219">
        <v>547</v>
      </c>
      <c r="B570" s="260"/>
      <c r="C570" s="261"/>
      <c r="D570" s="262"/>
      <c r="E570" s="263"/>
      <c r="F570" s="263"/>
      <c r="G570" s="264"/>
      <c r="H570" s="150" t="str">
        <f t="shared" si="24"/>
        <v/>
      </c>
      <c r="I570" s="231">
        <f>IF(ISBLANK(G570),0,IF(H570=CURRENCY,(IF(ISERROR(change!L$17),0,change!L$17)),0))</f>
        <v>0</v>
      </c>
      <c r="J570" s="230">
        <f t="shared" si="25"/>
        <v>0</v>
      </c>
      <c r="K570" s="231">
        <f>IF(ISBLANK(G570),IF((J570=0),0,IF(ISERROR(change!$D$17),0,change!$D$17)),IF(ISERROR(change!$D$17),0,change!$D$17))</f>
        <v>0</v>
      </c>
      <c r="L570" s="232">
        <f t="shared" si="26"/>
        <v>0</v>
      </c>
      <c r="M570" s="35"/>
      <c r="N570" s="35"/>
      <c r="O570" s="35"/>
      <c r="P570" s="35"/>
      <c r="Q570" s="35"/>
      <c r="R570" s="35"/>
    </row>
    <row r="571" spans="1:18">
      <c r="A571" s="219">
        <v>548</v>
      </c>
      <c r="B571" s="260"/>
      <c r="C571" s="261"/>
      <c r="D571" s="262"/>
      <c r="E571" s="263"/>
      <c r="F571" s="263"/>
      <c r="G571" s="264"/>
      <c r="H571" s="150" t="str">
        <f t="shared" si="24"/>
        <v/>
      </c>
      <c r="I571" s="231">
        <f>IF(ISBLANK(G571),0,IF(H571=CURRENCY,(IF(ISERROR(change!L$17),0,change!L$17)),0))</f>
        <v>0</v>
      </c>
      <c r="J571" s="230">
        <f t="shared" si="25"/>
        <v>0</v>
      </c>
      <c r="K571" s="231">
        <f>IF(ISBLANK(G571),IF((J571=0),0,IF(ISERROR(change!$D$17),0,change!$D$17)),IF(ISERROR(change!$D$17),0,change!$D$17))</f>
        <v>0</v>
      </c>
      <c r="L571" s="232">
        <f t="shared" si="26"/>
        <v>0</v>
      </c>
      <c r="M571" s="35"/>
      <c r="N571" s="35"/>
      <c r="O571" s="35"/>
      <c r="P571" s="35"/>
      <c r="Q571" s="35"/>
      <c r="R571" s="35"/>
    </row>
    <row r="572" spans="1:18">
      <c r="A572" s="219">
        <v>549</v>
      </c>
      <c r="B572" s="260"/>
      <c r="C572" s="261"/>
      <c r="D572" s="262"/>
      <c r="E572" s="263"/>
      <c r="F572" s="263"/>
      <c r="G572" s="264"/>
      <c r="H572" s="150" t="str">
        <f t="shared" si="24"/>
        <v/>
      </c>
      <c r="I572" s="231">
        <f>IF(ISBLANK(G572),0,IF(H572=CURRENCY,(IF(ISERROR(change!L$17),0,change!L$17)),0))</f>
        <v>0</v>
      </c>
      <c r="J572" s="230">
        <f t="shared" si="25"/>
        <v>0</v>
      </c>
      <c r="K572" s="231">
        <f>IF(ISBLANK(G572),IF((J572=0),0,IF(ISERROR(change!$D$17),0,change!$D$17)),IF(ISERROR(change!$D$17),0,change!$D$17))</f>
        <v>0</v>
      </c>
      <c r="L572" s="232">
        <f t="shared" si="26"/>
        <v>0</v>
      </c>
      <c r="M572" s="35"/>
      <c r="N572" s="35"/>
      <c r="O572" s="35"/>
      <c r="P572" s="35"/>
      <c r="Q572" s="35"/>
      <c r="R572" s="35"/>
    </row>
    <row r="573" spans="1:18">
      <c r="A573" s="219">
        <v>550</v>
      </c>
      <c r="B573" s="260"/>
      <c r="C573" s="261"/>
      <c r="D573" s="262"/>
      <c r="E573" s="263"/>
      <c r="F573" s="263"/>
      <c r="G573" s="264"/>
      <c r="H573" s="150" t="str">
        <f t="shared" si="24"/>
        <v/>
      </c>
      <c r="I573" s="231">
        <f>IF(ISBLANK(G573),0,IF(H573=CURRENCY,(IF(ISERROR(change!L$17),0,change!L$17)),0))</f>
        <v>0</v>
      </c>
      <c r="J573" s="230">
        <f t="shared" si="25"/>
        <v>0</v>
      </c>
      <c r="K573" s="231">
        <f>IF(ISBLANK(G573),IF((J573=0),0,IF(ISERROR(change!$D$17),0,change!$D$17)),IF(ISERROR(change!$D$17),0,change!$D$17))</f>
        <v>0</v>
      </c>
      <c r="L573" s="232">
        <f t="shared" si="26"/>
        <v>0</v>
      </c>
      <c r="M573" s="35"/>
      <c r="N573" s="35"/>
      <c r="O573" s="35"/>
      <c r="P573" s="35"/>
      <c r="Q573" s="35"/>
      <c r="R573" s="35"/>
    </row>
    <row r="574" spans="1:18">
      <c r="A574" s="219">
        <v>551</v>
      </c>
      <c r="B574" s="260"/>
      <c r="C574" s="261"/>
      <c r="D574" s="262"/>
      <c r="E574" s="263"/>
      <c r="F574" s="263"/>
      <c r="G574" s="264"/>
      <c r="H574" s="150" t="str">
        <f t="shared" si="24"/>
        <v/>
      </c>
      <c r="I574" s="231">
        <f>IF(ISBLANK(G574),0,IF(H574=CURRENCY,(IF(ISERROR(change!L$17),0,change!L$17)),0))</f>
        <v>0</v>
      </c>
      <c r="J574" s="230">
        <f t="shared" si="25"/>
        <v>0</v>
      </c>
      <c r="K574" s="231">
        <f>IF(ISBLANK(G574),IF((J574=0),0,IF(ISERROR(change!$D$17),0,change!$D$17)),IF(ISERROR(change!$D$17),0,change!$D$17))</f>
        <v>0</v>
      </c>
      <c r="L574" s="232">
        <f t="shared" si="26"/>
        <v>0</v>
      </c>
      <c r="M574" s="35"/>
      <c r="N574" s="35"/>
      <c r="O574" s="35"/>
      <c r="P574" s="35"/>
      <c r="Q574" s="35"/>
      <c r="R574" s="35"/>
    </row>
    <row r="575" spans="1:18">
      <c r="A575" s="219">
        <v>552</v>
      </c>
      <c r="B575" s="260"/>
      <c r="C575" s="261"/>
      <c r="D575" s="262"/>
      <c r="E575" s="263"/>
      <c r="F575" s="263"/>
      <c r="G575" s="264"/>
      <c r="H575" s="150" t="str">
        <f t="shared" si="24"/>
        <v/>
      </c>
      <c r="I575" s="231">
        <f>IF(ISBLANK(G575),0,IF(H575=CURRENCY,(IF(ISERROR(change!L$17),0,change!L$17)),0))</f>
        <v>0</v>
      </c>
      <c r="J575" s="230">
        <f t="shared" si="25"/>
        <v>0</v>
      </c>
      <c r="K575" s="231">
        <f>IF(ISBLANK(G575),IF((J575=0),0,IF(ISERROR(change!$D$17),0,change!$D$17)),IF(ISERROR(change!$D$17),0,change!$D$17))</f>
        <v>0</v>
      </c>
      <c r="L575" s="232">
        <f t="shared" si="26"/>
        <v>0</v>
      </c>
      <c r="M575" s="35"/>
      <c r="N575" s="35"/>
      <c r="O575" s="35"/>
      <c r="P575" s="35"/>
      <c r="Q575" s="35"/>
      <c r="R575" s="35"/>
    </row>
    <row r="576" spans="1:18">
      <c r="A576" s="219">
        <v>553</v>
      </c>
      <c r="B576" s="260"/>
      <c r="C576" s="261"/>
      <c r="D576" s="262"/>
      <c r="E576" s="263"/>
      <c r="F576" s="263"/>
      <c r="G576" s="264"/>
      <c r="H576" s="150" t="str">
        <f t="shared" si="24"/>
        <v/>
      </c>
      <c r="I576" s="231">
        <f>IF(ISBLANK(G576),0,IF(H576=CURRENCY,(IF(ISERROR(change!L$17),0,change!L$17)),0))</f>
        <v>0</v>
      </c>
      <c r="J576" s="230">
        <f t="shared" si="25"/>
        <v>0</v>
      </c>
      <c r="K576" s="231">
        <f>IF(ISBLANK(G576),IF((J576=0),0,IF(ISERROR(change!$D$17),0,change!$D$17)),IF(ISERROR(change!$D$17),0,change!$D$17))</f>
        <v>0</v>
      </c>
      <c r="L576" s="232">
        <f t="shared" si="26"/>
        <v>0</v>
      </c>
      <c r="M576" s="35"/>
      <c r="N576" s="35"/>
      <c r="O576" s="35"/>
      <c r="P576" s="35"/>
      <c r="Q576" s="35"/>
      <c r="R576" s="35"/>
    </row>
    <row r="577" spans="1:18">
      <c r="A577" s="219">
        <v>554</v>
      </c>
      <c r="B577" s="260"/>
      <c r="C577" s="261"/>
      <c r="D577" s="262"/>
      <c r="E577" s="263"/>
      <c r="F577" s="263"/>
      <c r="G577" s="264"/>
      <c r="H577" s="150" t="str">
        <f t="shared" si="24"/>
        <v/>
      </c>
      <c r="I577" s="231">
        <f>IF(ISBLANK(G577),0,IF(H577=CURRENCY,(IF(ISERROR(change!L$17),0,change!L$17)),0))</f>
        <v>0</v>
      </c>
      <c r="J577" s="230">
        <f t="shared" si="25"/>
        <v>0</v>
      </c>
      <c r="K577" s="231">
        <f>IF(ISBLANK(G577),IF((J577=0),0,IF(ISERROR(change!$D$17),0,change!$D$17)),IF(ISERROR(change!$D$17),0,change!$D$17))</f>
        <v>0</v>
      </c>
      <c r="L577" s="232">
        <f t="shared" si="26"/>
        <v>0</v>
      </c>
      <c r="M577" s="35"/>
      <c r="N577" s="35"/>
      <c r="O577" s="35"/>
      <c r="P577" s="35"/>
      <c r="Q577" s="35"/>
      <c r="R577" s="35"/>
    </row>
    <row r="578" spans="1:18">
      <c r="A578" s="219">
        <v>555</v>
      </c>
      <c r="B578" s="260"/>
      <c r="C578" s="261"/>
      <c r="D578" s="262"/>
      <c r="E578" s="263"/>
      <c r="F578" s="263"/>
      <c r="G578" s="264"/>
      <c r="H578" s="150" t="str">
        <f t="shared" si="24"/>
        <v/>
      </c>
      <c r="I578" s="231">
        <f>IF(ISBLANK(G578),0,IF(H578=CURRENCY,(IF(ISERROR(change!L$17),0,change!L$17)),0))</f>
        <v>0</v>
      </c>
      <c r="J578" s="230">
        <f t="shared" si="25"/>
        <v>0</v>
      </c>
      <c r="K578" s="231">
        <f>IF(ISBLANK(G578),IF((J578=0),0,IF(ISERROR(change!$D$17),0,change!$D$17)),IF(ISERROR(change!$D$17),0,change!$D$17))</f>
        <v>0</v>
      </c>
      <c r="L578" s="232">
        <f t="shared" si="26"/>
        <v>0</v>
      </c>
      <c r="M578" s="35"/>
      <c r="N578" s="35"/>
      <c r="O578" s="35"/>
      <c r="P578" s="35"/>
      <c r="Q578" s="35"/>
      <c r="R578" s="35"/>
    </row>
    <row r="579" spans="1:18">
      <c r="A579" s="219">
        <v>556</v>
      </c>
      <c r="B579" s="260"/>
      <c r="C579" s="261"/>
      <c r="D579" s="262"/>
      <c r="E579" s="263"/>
      <c r="F579" s="263"/>
      <c r="G579" s="264"/>
      <c r="H579" s="150" t="str">
        <f t="shared" si="24"/>
        <v/>
      </c>
      <c r="I579" s="231">
        <f>IF(ISBLANK(G579),0,IF(H579=CURRENCY,(IF(ISERROR(change!L$17),0,change!L$17)),0))</f>
        <v>0</v>
      </c>
      <c r="J579" s="230">
        <f t="shared" si="25"/>
        <v>0</v>
      </c>
      <c r="K579" s="231">
        <f>IF(ISBLANK(G579),IF((J579=0),0,IF(ISERROR(change!$D$17),0,change!$D$17)),IF(ISERROR(change!$D$17),0,change!$D$17))</f>
        <v>0</v>
      </c>
      <c r="L579" s="232">
        <f t="shared" si="26"/>
        <v>0</v>
      </c>
      <c r="M579" s="35"/>
      <c r="N579" s="35"/>
      <c r="O579" s="35"/>
      <c r="P579" s="35"/>
      <c r="Q579" s="35"/>
      <c r="R579" s="35"/>
    </row>
    <row r="580" spans="1:18">
      <c r="A580" s="219">
        <v>557</v>
      </c>
      <c r="B580" s="260"/>
      <c r="C580" s="261"/>
      <c r="D580" s="262"/>
      <c r="E580" s="263"/>
      <c r="F580" s="263"/>
      <c r="G580" s="264"/>
      <c r="H580" s="150" t="str">
        <f t="shared" si="24"/>
        <v/>
      </c>
      <c r="I580" s="231">
        <f>IF(ISBLANK(G580),0,IF(H580=CURRENCY,(IF(ISERROR(change!L$17),0,change!L$17)),0))</f>
        <v>0</v>
      </c>
      <c r="J580" s="230">
        <f t="shared" si="25"/>
        <v>0</v>
      </c>
      <c r="K580" s="231">
        <f>IF(ISBLANK(G580),IF((J580=0),0,IF(ISERROR(change!$D$17),0,change!$D$17)),IF(ISERROR(change!$D$17),0,change!$D$17))</f>
        <v>0</v>
      </c>
      <c r="L580" s="232">
        <f t="shared" si="26"/>
        <v>0</v>
      </c>
      <c r="M580" s="35"/>
      <c r="N580" s="35"/>
      <c r="O580" s="35"/>
      <c r="P580" s="35"/>
      <c r="Q580" s="35"/>
      <c r="R580" s="35"/>
    </row>
    <row r="581" spans="1:18">
      <c r="A581" s="219">
        <v>558</v>
      </c>
      <c r="B581" s="260"/>
      <c r="C581" s="261"/>
      <c r="D581" s="262"/>
      <c r="E581" s="263"/>
      <c r="F581" s="263"/>
      <c r="G581" s="264"/>
      <c r="H581" s="150" t="str">
        <f t="shared" si="24"/>
        <v/>
      </c>
      <c r="I581" s="231">
        <f>IF(ISBLANK(G581),0,IF(H581=CURRENCY,(IF(ISERROR(change!L$17),0,change!L$17)),0))</f>
        <v>0</v>
      </c>
      <c r="J581" s="230">
        <f t="shared" si="25"/>
        <v>0</v>
      </c>
      <c r="K581" s="231">
        <f>IF(ISBLANK(G581),IF((J581=0),0,IF(ISERROR(change!$D$17),0,change!$D$17)),IF(ISERROR(change!$D$17),0,change!$D$17))</f>
        <v>0</v>
      </c>
      <c r="L581" s="232">
        <f t="shared" si="26"/>
        <v>0</v>
      </c>
      <c r="M581" s="35"/>
      <c r="N581" s="35"/>
      <c r="O581" s="35"/>
      <c r="P581" s="35"/>
      <c r="Q581" s="35"/>
      <c r="R581" s="35"/>
    </row>
    <row r="582" spans="1:18">
      <c r="A582" s="219">
        <v>559</v>
      </c>
      <c r="B582" s="260"/>
      <c r="C582" s="261"/>
      <c r="D582" s="262"/>
      <c r="E582" s="263"/>
      <c r="F582" s="263"/>
      <c r="G582" s="264"/>
      <c r="H582" s="150" t="str">
        <f t="shared" si="24"/>
        <v/>
      </c>
      <c r="I582" s="231">
        <f>IF(ISBLANK(G582),0,IF(H582=CURRENCY,(IF(ISERROR(change!L$17),0,change!L$17)),0))</f>
        <v>0</v>
      </c>
      <c r="J582" s="230">
        <f t="shared" si="25"/>
        <v>0</v>
      </c>
      <c r="K582" s="231">
        <f>IF(ISBLANK(G582),IF((J582=0),0,IF(ISERROR(change!$D$17),0,change!$D$17)),IF(ISERROR(change!$D$17),0,change!$D$17))</f>
        <v>0</v>
      </c>
      <c r="L582" s="232">
        <f t="shared" si="26"/>
        <v>0</v>
      </c>
      <c r="M582" s="35"/>
      <c r="N582" s="35"/>
      <c r="O582" s="35"/>
      <c r="P582" s="35"/>
      <c r="Q582" s="35"/>
      <c r="R582" s="35"/>
    </row>
    <row r="583" spans="1:18">
      <c r="A583" s="219">
        <v>560</v>
      </c>
      <c r="B583" s="260"/>
      <c r="C583" s="261"/>
      <c r="D583" s="262"/>
      <c r="E583" s="263"/>
      <c r="F583" s="263"/>
      <c r="G583" s="264"/>
      <c r="H583" s="150" t="str">
        <f t="shared" si="24"/>
        <v/>
      </c>
      <c r="I583" s="231">
        <f>IF(ISBLANK(G583),0,IF(H583=CURRENCY,(IF(ISERROR(change!L$17),0,change!L$17)),0))</f>
        <v>0</v>
      </c>
      <c r="J583" s="230">
        <f t="shared" si="25"/>
        <v>0</v>
      </c>
      <c r="K583" s="231">
        <f>IF(ISBLANK(G583),IF((J583=0),0,IF(ISERROR(change!$D$17),0,change!$D$17)),IF(ISERROR(change!$D$17),0,change!$D$17))</f>
        <v>0</v>
      </c>
      <c r="L583" s="232">
        <f t="shared" si="26"/>
        <v>0</v>
      </c>
      <c r="M583" s="35"/>
      <c r="N583" s="35"/>
      <c r="O583" s="35"/>
      <c r="P583" s="35"/>
      <c r="Q583" s="35"/>
      <c r="R583" s="35"/>
    </row>
    <row r="584" spans="1:18">
      <c r="A584" s="219">
        <v>561</v>
      </c>
      <c r="B584" s="260"/>
      <c r="C584" s="261"/>
      <c r="D584" s="262"/>
      <c r="E584" s="263"/>
      <c r="F584" s="263"/>
      <c r="G584" s="264"/>
      <c r="H584" s="150" t="str">
        <f t="shared" si="24"/>
        <v/>
      </c>
      <c r="I584" s="231">
        <f>IF(ISBLANK(G584),0,IF(H584=CURRENCY,(IF(ISERROR(change!L$17),0,change!L$17)),0))</f>
        <v>0</v>
      </c>
      <c r="J584" s="230">
        <f t="shared" si="25"/>
        <v>0</v>
      </c>
      <c r="K584" s="231">
        <f>IF(ISBLANK(G584),IF((J584=0),0,IF(ISERROR(change!$D$17),0,change!$D$17)),IF(ISERROR(change!$D$17),0,change!$D$17))</f>
        <v>0</v>
      </c>
      <c r="L584" s="232">
        <f t="shared" si="26"/>
        <v>0</v>
      </c>
      <c r="M584" s="35"/>
      <c r="N584" s="35"/>
      <c r="O584" s="35"/>
      <c r="P584" s="35"/>
      <c r="Q584" s="35"/>
      <c r="R584" s="35"/>
    </row>
    <row r="585" spans="1:18">
      <c r="A585" s="219">
        <v>562</v>
      </c>
      <c r="B585" s="260"/>
      <c r="C585" s="261"/>
      <c r="D585" s="262"/>
      <c r="E585" s="263"/>
      <c r="F585" s="263"/>
      <c r="G585" s="264"/>
      <c r="H585" s="150" t="str">
        <f t="shared" si="24"/>
        <v/>
      </c>
      <c r="I585" s="231">
        <f>IF(ISBLANK(G585),0,IF(H585=CURRENCY,(IF(ISERROR(change!L$17),0,change!L$17)),0))</f>
        <v>0</v>
      </c>
      <c r="J585" s="230">
        <f t="shared" si="25"/>
        <v>0</v>
      </c>
      <c r="K585" s="231">
        <f>IF(ISBLANK(G585),IF((J585=0),0,IF(ISERROR(change!$D$17),0,change!$D$17)),IF(ISERROR(change!$D$17),0,change!$D$17))</f>
        <v>0</v>
      </c>
      <c r="L585" s="232">
        <f t="shared" si="26"/>
        <v>0</v>
      </c>
      <c r="M585" s="35"/>
      <c r="N585" s="35"/>
      <c r="O585" s="35"/>
      <c r="P585" s="35"/>
      <c r="Q585" s="35"/>
      <c r="R585" s="35"/>
    </row>
    <row r="586" spans="1:18">
      <c r="A586" s="219">
        <v>563</v>
      </c>
      <c r="B586" s="260"/>
      <c r="C586" s="261"/>
      <c r="D586" s="262"/>
      <c r="E586" s="263"/>
      <c r="F586" s="263"/>
      <c r="G586" s="264"/>
      <c r="H586" s="150" t="str">
        <f t="shared" si="24"/>
        <v/>
      </c>
      <c r="I586" s="231">
        <f>IF(ISBLANK(G586),0,IF(H586=CURRENCY,(IF(ISERROR(change!L$17),0,change!L$17)),0))</f>
        <v>0</v>
      </c>
      <c r="J586" s="230">
        <f t="shared" si="25"/>
        <v>0</v>
      </c>
      <c r="K586" s="231">
        <f>IF(ISBLANK(G586),IF((J586=0),0,IF(ISERROR(change!$D$17),0,change!$D$17)),IF(ISERROR(change!$D$17),0,change!$D$17))</f>
        <v>0</v>
      </c>
      <c r="L586" s="232">
        <f t="shared" si="26"/>
        <v>0</v>
      </c>
      <c r="M586" s="35"/>
      <c r="N586" s="35"/>
      <c r="O586" s="35"/>
      <c r="P586" s="35"/>
      <c r="Q586" s="35"/>
      <c r="R586" s="35"/>
    </row>
    <row r="587" spans="1:18">
      <c r="A587" s="219">
        <v>564</v>
      </c>
      <c r="B587" s="260"/>
      <c r="C587" s="261"/>
      <c r="D587" s="262"/>
      <c r="E587" s="263"/>
      <c r="F587" s="263"/>
      <c r="G587" s="264"/>
      <c r="H587" s="150" t="str">
        <f t="shared" si="24"/>
        <v/>
      </c>
      <c r="I587" s="231">
        <f>IF(ISBLANK(G587),0,IF(H587=CURRENCY,(IF(ISERROR(change!L$17),0,change!L$17)),0))</f>
        <v>0</v>
      </c>
      <c r="J587" s="230">
        <f t="shared" si="25"/>
        <v>0</v>
      </c>
      <c r="K587" s="231">
        <f>IF(ISBLANK(G587),IF((J587=0),0,IF(ISERROR(change!$D$17),0,change!$D$17)),IF(ISERROR(change!$D$17),0,change!$D$17))</f>
        <v>0</v>
      </c>
      <c r="L587" s="232">
        <f t="shared" si="26"/>
        <v>0</v>
      </c>
      <c r="M587" s="35"/>
      <c r="N587" s="35"/>
      <c r="O587" s="35"/>
      <c r="P587" s="35"/>
      <c r="Q587" s="35"/>
      <c r="R587" s="35"/>
    </row>
    <row r="588" spans="1:18">
      <c r="A588" s="219">
        <v>565</v>
      </c>
      <c r="B588" s="260"/>
      <c r="C588" s="261"/>
      <c r="D588" s="262"/>
      <c r="E588" s="263"/>
      <c r="F588" s="263"/>
      <c r="G588" s="264"/>
      <c r="H588" s="150" t="str">
        <f t="shared" si="24"/>
        <v/>
      </c>
      <c r="I588" s="231">
        <f>IF(ISBLANK(G588),0,IF(H588=CURRENCY,(IF(ISERROR(change!L$17),0,change!L$17)),0))</f>
        <v>0</v>
      </c>
      <c r="J588" s="230">
        <f t="shared" si="25"/>
        <v>0</v>
      </c>
      <c r="K588" s="231">
        <f>IF(ISBLANK(G588),IF((J588=0),0,IF(ISERROR(change!$D$17),0,change!$D$17)),IF(ISERROR(change!$D$17),0,change!$D$17))</f>
        <v>0</v>
      </c>
      <c r="L588" s="232">
        <f t="shared" si="26"/>
        <v>0</v>
      </c>
      <c r="M588" s="35"/>
      <c r="N588" s="35"/>
      <c r="O588" s="35"/>
      <c r="P588" s="35"/>
      <c r="Q588" s="35"/>
      <c r="R588" s="35"/>
    </row>
    <row r="589" spans="1:18">
      <c r="A589" s="219">
        <v>566</v>
      </c>
      <c r="B589" s="260"/>
      <c r="C589" s="261"/>
      <c r="D589" s="262"/>
      <c r="E589" s="263"/>
      <c r="F589" s="263"/>
      <c r="G589" s="264"/>
      <c r="H589" s="150" t="str">
        <f t="shared" si="24"/>
        <v/>
      </c>
      <c r="I589" s="231">
        <f>IF(ISBLANK(G589),0,IF(H589=CURRENCY,(IF(ISERROR(change!L$17),0,change!L$17)),0))</f>
        <v>0</v>
      </c>
      <c r="J589" s="230">
        <f t="shared" si="25"/>
        <v>0</v>
      </c>
      <c r="K589" s="231">
        <f>IF(ISBLANK(G589),IF((J589=0),0,IF(ISERROR(change!$D$17),0,change!$D$17)),IF(ISERROR(change!$D$17),0,change!$D$17))</f>
        <v>0</v>
      </c>
      <c r="L589" s="232">
        <f t="shared" si="26"/>
        <v>0</v>
      </c>
      <c r="M589" s="35"/>
      <c r="N589" s="35"/>
      <c r="O589" s="35"/>
      <c r="P589" s="35"/>
      <c r="Q589" s="35"/>
      <c r="R589" s="35"/>
    </row>
    <row r="590" spans="1:18">
      <c r="A590" s="219">
        <v>567</v>
      </c>
      <c r="B590" s="260"/>
      <c r="C590" s="261"/>
      <c r="D590" s="262"/>
      <c r="E590" s="263"/>
      <c r="F590" s="263"/>
      <c r="G590" s="264"/>
      <c r="H590" s="150" t="str">
        <f t="shared" si="24"/>
        <v/>
      </c>
      <c r="I590" s="231">
        <f>IF(ISBLANK(G590),0,IF(H590=CURRENCY,(IF(ISERROR(change!L$17),0,change!L$17)),0))</f>
        <v>0</v>
      </c>
      <c r="J590" s="230">
        <f t="shared" si="25"/>
        <v>0</v>
      </c>
      <c r="K590" s="231">
        <f>IF(ISBLANK(G590),IF((J590=0),0,IF(ISERROR(change!$D$17),0,change!$D$17)),IF(ISERROR(change!$D$17),0,change!$D$17))</f>
        <v>0</v>
      </c>
      <c r="L590" s="232">
        <f t="shared" si="26"/>
        <v>0</v>
      </c>
      <c r="M590" s="35"/>
      <c r="N590" s="35"/>
      <c r="O590" s="35"/>
      <c r="P590" s="35"/>
      <c r="Q590" s="35"/>
      <c r="R590" s="35"/>
    </row>
    <row r="591" spans="1:18">
      <c r="A591" s="219">
        <v>568</v>
      </c>
      <c r="B591" s="260"/>
      <c r="C591" s="261"/>
      <c r="D591" s="262"/>
      <c r="E591" s="263"/>
      <c r="F591" s="263"/>
      <c r="G591" s="264"/>
      <c r="H591" s="150" t="str">
        <f t="shared" si="24"/>
        <v/>
      </c>
      <c r="I591" s="231">
        <f>IF(ISBLANK(G591),0,IF(H591=CURRENCY,(IF(ISERROR(change!L$17),0,change!L$17)),0))</f>
        <v>0</v>
      </c>
      <c r="J591" s="230">
        <f t="shared" si="25"/>
        <v>0</v>
      </c>
      <c r="K591" s="231">
        <f>IF(ISBLANK(G591),IF((J591=0),0,IF(ISERROR(change!$D$17),0,change!$D$17)),IF(ISERROR(change!$D$17),0,change!$D$17))</f>
        <v>0</v>
      </c>
      <c r="L591" s="232">
        <f t="shared" si="26"/>
        <v>0</v>
      </c>
      <c r="M591" s="35"/>
      <c r="N591" s="35"/>
      <c r="O591" s="35"/>
      <c r="P591" s="35"/>
      <c r="Q591" s="35"/>
      <c r="R591" s="35"/>
    </row>
    <row r="592" spans="1:18">
      <c r="A592" s="219">
        <v>569</v>
      </c>
      <c r="B592" s="260"/>
      <c r="C592" s="261"/>
      <c r="D592" s="262"/>
      <c r="E592" s="263"/>
      <c r="F592" s="263"/>
      <c r="G592" s="264"/>
      <c r="H592" s="150" t="str">
        <f t="shared" si="24"/>
        <v/>
      </c>
      <c r="I592" s="231">
        <f>IF(ISBLANK(G592),0,IF(H592=CURRENCY,(IF(ISERROR(change!L$17),0,change!L$17)),0))</f>
        <v>0</v>
      </c>
      <c r="J592" s="230">
        <f t="shared" si="25"/>
        <v>0</v>
      </c>
      <c r="K592" s="231">
        <f>IF(ISBLANK(G592),IF((J592=0),0,IF(ISERROR(change!$D$17),0,change!$D$17)),IF(ISERROR(change!$D$17),0,change!$D$17))</f>
        <v>0</v>
      </c>
      <c r="L592" s="232">
        <f t="shared" si="26"/>
        <v>0</v>
      </c>
      <c r="M592" s="35"/>
      <c r="N592" s="35"/>
      <c r="O592" s="35"/>
      <c r="P592" s="35"/>
      <c r="Q592" s="35"/>
      <c r="R592" s="35"/>
    </row>
    <row r="593" spans="1:18">
      <c r="A593" s="219">
        <v>570</v>
      </c>
      <c r="B593" s="260"/>
      <c r="C593" s="261"/>
      <c r="D593" s="262"/>
      <c r="E593" s="263"/>
      <c r="F593" s="263"/>
      <c r="G593" s="264"/>
      <c r="H593" s="150" t="str">
        <f t="shared" si="24"/>
        <v/>
      </c>
      <c r="I593" s="231">
        <f>IF(ISBLANK(G593),0,IF(H593=CURRENCY,(IF(ISERROR(change!L$17),0,change!L$17)),0))</f>
        <v>0</v>
      </c>
      <c r="J593" s="230">
        <f t="shared" si="25"/>
        <v>0</v>
      </c>
      <c r="K593" s="231">
        <f>IF(ISBLANK(G593),IF((J593=0),0,IF(ISERROR(change!$D$17),0,change!$D$17)),IF(ISERROR(change!$D$17),0,change!$D$17))</f>
        <v>0</v>
      </c>
      <c r="L593" s="232">
        <f t="shared" si="26"/>
        <v>0</v>
      </c>
      <c r="M593" s="35"/>
      <c r="N593" s="35"/>
      <c r="O593" s="35"/>
      <c r="P593" s="35"/>
      <c r="Q593" s="35"/>
      <c r="R593" s="35"/>
    </row>
    <row r="594" spans="1:18">
      <c r="A594" s="219">
        <v>571</v>
      </c>
      <c r="B594" s="260"/>
      <c r="C594" s="261"/>
      <c r="D594" s="262"/>
      <c r="E594" s="263"/>
      <c r="F594" s="263"/>
      <c r="G594" s="264"/>
      <c r="H594" s="150" t="str">
        <f t="shared" si="24"/>
        <v/>
      </c>
      <c r="I594" s="231">
        <f>IF(ISBLANK(G594),0,IF(H594=CURRENCY,(IF(ISERROR(change!L$17),0,change!L$17)),0))</f>
        <v>0</v>
      </c>
      <c r="J594" s="230">
        <f t="shared" si="25"/>
        <v>0</v>
      </c>
      <c r="K594" s="231">
        <f>IF(ISBLANK(G594),IF((J594=0),0,IF(ISERROR(change!$D$17),0,change!$D$17)),IF(ISERROR(change!$D$17),0,change!$D$17))</f>
        <v>0</v>
      </c>
      <c r="L594" s="232">
        <f t="shared" si="26"/>
        <v>0</v>
      </c>
      <c r="M594" s="35"/>
      <c r="N594" s="35"/>
      <c r="O594" s="35"/>
      <c r="P594" s="35"/>
      <c r="Q594" s="35"/>
      <c r="R594" s="35"/>
    </row>
    <row r="595" spans="1:18">
      <c r="A595" s="219">
        <v>572</v>
      </c>
      <c r="B595" s="260"/>
      <c r="C595" s="261"/>
      <c r="D595" s="262"/>
      <c r="E595" s="263"/>
      <c r="F595" s="263"/>
      <c r="G595" s="264"/>
      <c r="H595" s="150" t="str">
        <f t="shared" si="24"/>
        <v/>
      </c>
      <c r="I595" s="231">
        <f>IF(ISBLANK(G595),0,IF(H595=CURRENCY,(IF(ISERROR(change!L$17),0,change!L$17)),0))</f>
        <v>0</v>
      </c>
      <c r="J595" s="230">
        <f t="shared" si="25"/>
        <v>0</v>
      </c>
      <c r="K595" s="231">
        <f>IF(ISBLANK(G595),IF((J595=0),0,IF(ISERROR(change!$D$17),0,change!$D$17)),IF(ISERROR(change!$D$17),0,change!$D$17))</f>
        <v>0</v>
      </c>
      <c r="L595" s="232">
        <f t="shared" si="26"/>
        <v>0</v>
      </c>
      <c r="M595" s="35"/>
      <c r="N595" s="35"/>
      <c r="O595" s="35"/>
      <c r="P595" s="35"/>
      <c r="Q595" s="35"/>
      <c r="R595" s="35"/>
    </row>
    <row r="596" spans="1:18">
      <c r="A596" s="219">
        <v>573</v>
      </c>
      <c r="B596" s="260"/>
      <c r="C596" s="261"/>
      <c r="D596" s="262"/>
      <c r="E596" s="263"/>
      <c r="F596" s="263"/>
      <c r="G596" s="264"/>
      <c r="H596" s="150" t="str">
        <f t="shared" si="24"/>
        <v/>
      </c>
      <c r="I596" s="231">
        <f>IF(ISBLANK(G596),0,IF(H596=CURRENCY,(IF(ISERROR(change!L$17),0,change!L$17)),0))</f>
        <v>0</v>
      </c>
      <c r="J596" s="230">
        <f t="shared" si="25"/>
        <v>0</v>
      </c>
      <c r="K596" s="231">
        <f>IF(ISBLANK(G596),IF((J596=0),0,IF(ISERROR(change!$D$17),0,change!$D$17)),IF(ISERROR(change!$D$17),0,change!$D$17))</f>
        <v>0</v>
      </c>
      <c r="L596" s="232">
        <f t="shared" si="26"/>
        <v>0</v>
      </c>
      <c r="M596" s="35"/>
      <c r="N596" s="35"/>
      <c r="O596" s="35"/>
      <c r="P596" s="35"/>
      <c r="Q596" s="35"/>
      <c r="R596" s="35"/>
    </row>
    <row r="597" spans="1:18">
      <c r="A597" s="219">
        <v>574</v>
      </c>
      <c r="B597" s="260"/>
      <c r="C597" s="261"/>
      <c r="D597" s="262"/>
      <c r="E597" s="263"/>
      <c r="F597" s="263"/>
      <c r="G597" s="264"/>
      <c r="H597" s="150" t="str">
        <f t="shared" si="24"/>
        <v/>
      </c>
      <c r="I597" s="231">
        <f>IF(ISBLANK(G597),0,IF(H597=CURRENCY,(IF(ISERROR(change!L$17),0,change!L$17)),0))</f>
        <v>0</v>
      </c>
      <c r="J597" s="230">
        <f t="shared" si="25"/>
        <v>0</v>
      </c>
      <c r="K597" s="231">
        <f>IF(ISBLANK(G597),IF((J597=0),0,IF(ISERROR(change!$D$17),0,change!$D$17)),IF(ISERROR(change!$D$17),0,change!$D$17))</f>
        <v>0</v>
      </c>
      <c r="L597" s="232">
        <f t="shared" si="26"/>
        <v>0</v>
      </c>
      <c r="M597" s="35"/>
      <c r="N597" s="35"/>
      <c r="O597" s="35"/>
      <c r="P597" s="35"/>
      <c r="Q597" s="35"/>
      <c r="R597" s="35"/>
    </row>
    <row r="598" spans="1:18">
      <c r="A598" s="219">
        <v>575</v>
      </c>
      <c r="B598" s="260"/>
      <c r="C598" s="261"/>
      <c r="D598" s="262"/>
      <c r="E598" s="263"/>
      <c r="F598" s="263"/>
      <c r="G598" s="264"/>
      <c r="H598" s="150" t="str">
        <f t="shared" si="24"/>
        <v/>
      </c>
      <c r="I598" s="231">
        <f>IF(ISBLANK(G598),0,IF(H598=CURRENCY,(IF(ISERROR(change!L$17),0,change!L$17)),0))</f>
        <v>0</v>
      </c>
      <c r="J598" s="230">
        <f t="shared" si="25"/>
        <v>0</v>
      </c>
      <c r="K598" s="231">
        <f>IF(ISBLANK(G598),IF((J598=0),0,IF(ISERROR(change!$D$17),0,change!$D$17)),IF(ISERROR(change!$D$17),0,change!$D$17))</f>
        <v>0</v>
      </c>
      <c r="L598" s="232">
        <f t="shared" si="26"/>
        <v>0</v>
      </c>
      <c r="M598" s="35"/>
      <c r="N598" s="35"/>
      <c r="O598" s="35"/>
      <c r="P598" s="35"/>
      <c r="Q598" s="35"/>
      <c r="R598" s="35"/>
    </row>
    <row r="599" spans="1:18">
      <c r="A599" s="219">
        <v>576</v>
      </c>
      <c r="B599" s="260"/>
      <c r="C599" s="261"/>
      <c r="D599" s="262"/>
      <c r="E599" s="263"/>
      <c r="F599" s="263"/>
      <c r="G599" s="264"/>
      <c r="H599" s="150" t="str">
        <f t="shared" si="24"/>
        <v/>
      </c>
      <c r="I599" s="231">
        <f>IF(ISBLANK(G599),0,IF(H599=CURRENCY,(IF(ISERROR(change!L$17),0,change!L$17)),0))</f>
        <v>0</v>
      </c>
      <c r="J599" s="230">
        <f t="shared" si="25"/>
        <v>0</v>
      </c>
      <c r="K599" s="231">
        <f>IF(ISBLANK(G599),IF((J599=0),0,IF(ISERROR(change!$D$17),0,change!$D$17)),IF(ISERROR(change!$D$17),0,change!$D$17))</f>
        <v>0</v>
      </c>
      <c r="L599" s="232">
        <f t="shared" si="26"/>
        <v>0</v>
      </c>
      <c r="M599" s="35"/>
      <c r="N599" s="35"/>
      <c r="O599" s="35"/>
      <c r="P599" s="35"/>
      <c r="Q599" s="35"/>
      <c r="R599" s="35"/>
    </row>
    <row r="600" spans="1:18">
      <c r="A600" s="219">
        <v>577</v>
      </c>
      <c r="B600" s="260"/>
      <c r="C600" s="261"/>
      <c r="D600" s="262"/>
      <c r="E600" s="263"/>
      <c r="F600" s="263"/>
      <c r="G600" s="264"/>
      <c r="H600" s="150" t="str">
        <f t="shared" ref="H600:H663" si="27">IF(ISBLANK(G600),"",+CURRENCY)</f>
        <v/>
      </c>
      <c r="I600" s="231">
        <f>IF(ISBLANK(G600),0,IF(H600=CURRENCY,(IF(ISERROR(change!L$17),0,change!L$17)),0))</f>
        <v>0</v>
      </c>
      <c r="J600" s="230">
        <f t="shared" ref="J600:J663" si="28">IF(ISERROR(+G600/I600),0,+G600/I600)</f>
        <v>0</v>
      </c>
      <c r="K600" s="231">
        <f>IF(ISBLANK(G600),IF((J600=0),0,IF(ISERROR(change!$D$17),0,change!$D$17)),IF(ISERROR(change!$D$17),0,change!$D$17))</f>
        <v>0</v>
      </c>
      <c r="L600" s="232">
        <f t="shared" ref="L600:L663" si="29">IF(ISERROR(+K600*J600),0,+K600*J600)</f>
        <v>0</v>
      </c>
      <c r="M600" s="35"/>
      <c r="N600" s="35"/>
      <c r="O600" s="35"/>
      <c r="P600" s="35"/>
      <c r="Q600" s="35"/>
      <c r="R600" s="35"/>
    </row>
    <row r="601" spans="1:18">
      <c r="A601" s="219">
        <v>578</v>
      </c>
      <c r="B601" s="260"/>
      <c r="C601" s="261"/>
      <c r="D601" s="262"/>
      <c r="E601" s="263"/>
      <c r="F601" s="263"/>
      <c r="G601" s="264"/>
      <c r="H601" s="150" t="str">
        <f t="shared" si="27"/>
        <v/>
      </c>
      <c r="I601" s="231">
        <f>IF(ISBLANK(G601),0,IF(H601=CURRENCY,(IF(ISERROR(change!L$17),0,change!L$17)),0))</f>
        <v>0</v>
      </c>
      <c r="J601" s="230">
        <f t="shared" si="28"/>
        <v>0</v>
      </c>
      <c r="K601" s="231">
        <f>IF(ISBLANK(G601),IF((J601=0),0,IF(ISERROR(change!$D$17),0,change!$D$17)),IF(ISERROR(change!$D$17),0,change!$D$17))</f>
        <v>0</v>
      </c>
      <c r="L601" s="232">
        <f t="shared" si="29"/>
        <v>0</v>
      </c>
      <c r="M601" s="35"/>
      <c r="N601" s="35"/>
      <c r="O601" s="35"/>
      <c r="P601" s="35"/>
      <c r="Q601" s="35"/>
      <c r="R601" s="35"/>
    </row>
    <row r="602" spans="1:18">
      <c r="A602" s="219">
        <v>579</v>
      </c>
      <c r="B602" s="260"/>
      <c r="C602" s="261"/>
      <c r="D602" s="262"/>
      <c r="E602" s="263"/>
      <c r="F602" s="263"/>
      <c r="G602" s="264"/>
      <c r="H602" s="150" t="str">
        <f t="shared" si="27"/>
        <v/>
      </c>
      <c r="I602" s="231">
        <f>IF(ISBLANK(G602),0,IF(H602=CURRENCY,(IF(ISERROR(change!L$17),0,change!L$17)),0))</f>
        <v>0</v>
      </c>
      <c r="J602" s="230">
        <f t="shared" si="28"/>
        <v>0</v>
      </c>
      <c r="K602" s="231">
        <f>IF(ISBLANK(G602),IF((J602=0),0,IF(ISERROR(change!$D$17),0,change!$D$17)),IF(ISERROR(change!$D$17),0,change!$D$17))</f>
        <v>0</v>
      </c>
      <c r="L602" s="232">
        <f t="shared" si="29"/>
        <v>0</v>
      </c>
      <c r="M602" s="35"/>
      <c r="N602" s="35"/>
      <c r="O602" s="35"/>
      <c r="P602" s="35"/>
      <c r="Q602" s="35"/>
      <c r="R602" s="35"/>
    </row>
    <row r="603" spans="1:18">
      <c r="A603" s="219">
        <v>580</v>
      </c>
      <c r="B603" s="260"/>
      <c r="C603" s="261"/>
      <c r="D603" s="262"/>
      <c r="E603" s="263"/>
      <c r="F603" s="263"/>
      <c r="G603" s="264"/>
      <c r="H603" s="150" t="str">
        <f t="shared" si="27"/>
        <v/>
      </c>
      <c r="I603" s="231">
        <f>IF(ISBLANK(G603),0,IF(H603=CURRENCY,(IF(ISERROR(change!L$17),0,change!L$17)),0))</f>
        <v>0</v>
      </c>
      <c r="J603" s="230">
        <f t="shared" si="28"/>
        <v>0</v>
      </c>
      <c r="K603" s="231">
        <f>IF(ISBLANK(G603),IF((J603=0),0,IF(ISERROR(change!$D$17),0,change!$D$17)),IF(ISERROR(change!$D$17),0,change!$D$17))</f>
        <v>0</v>
      </c>
      <c r="L603" s="232">
        <f t="shared" si="29"/>
        <v>0</v>
      </c>
      <c r="M603" s="35"/>
      <c r="N603" s="35"/>
      <c r="O603" s="35"/>
      <c r="P603" s="35"/>
      <c r="Q603" s="35"/>
      <c r="R603" s="35"/>
    </row>
    <row r="604" spans="1:18">
      <c r="A604" s="219">
        <v>581</v>
      </c>
      <c r="B604" s="260"/>
      <c r="C604" s="261"/>
      <c r="D604" s="262"/>
      <c r="E604" s="263"/>
      <c r="F604" s="263"/>
      <c r="G604" s="264"/>
      <c r="H604" s="150" t="str">
        <f t="shared" si="27"/>
        <v/>
      </c>
      <c r="I604" s="231">
        <f>IF(ISBLANK(G604),0,IF(H604=CURRENCY,(IF(ISERROR(change!L$17),0,change!L$17)),0))</f>
        <v>0</v>
      </c>
      <c r="J604" s="230">
        <f t="shared" si="28"/>
        <v>0</v>
      </c>
      <c r="K604" s="231">
        <f>IF(ISBLANK(G604),IF((J604=0),0,IF(ISERROR(change!$D$17),0,change!$D$17)),IF(ISERROR(change!$D$17),0,change!$D$17))</f>
        <v>0</v>
      </c>
      <c r="L604" s="232">
        <f t="shared" si="29"/>
        <v>0</v>
      </c>
      <c r="M604" s="35"/>
      <c r="N604" s="35"/>
      <c r="O604" s="35"/>
      <c r="P604" s="35"/>
      <c r="Q604" s="35"/>
      <c r="R604" s="35"/>
    </row>
    <row r="605" spans="1:18">
      <c r="A605" s="219">
        <v>582</v>
      </c>
      <c r="B605" s="260"/>
      <c r="C605" s="261"/>
      <c r="D605" s="262"/>
      <c r="E605" s="263"/>
      <c r="F605" s="263"/>
      <c r="G605" s="264"/>
      <c r="H605" s="150" t="str">
        <f t="shared" si="27"/>
        <v/>
      </c>
      <c r="I605" s="231">
        <f>IF(ISBLANK(G605),0,IF(H605=CURRENCY,(IF(ISERROR(change!L$17),0,change!L$17)),0))</f>
        <v>0</v>
      </c>
      <c r="J605" s="230">
        <f t="shared" si="28"/>
        <v>0</v>
      </c>
      <c r="K605" s="231">
        <f>IF(ISBLANK(G605),IF((J605=0),0,IF(ISERROR(change!$D$17),0,change!$D$17)),IF(ISERROR(change!$D$17),0,change!$D$17))</f>
        <v>0</v>
      </c>
      <c r="L605" s="232">
        <f t="shared" si="29"/>
        <v>0</v>
      </c>
      <c r="M605" s="35"/>
      <c r="N605" s="35"/>
      <c r="O605" s="35"/>
      <c r="P605" s="35"/>
      <c r="Q605" s="35"/>
      <c r="R605" s="35"/>
    </row>
    <row r="606" spans="1:18">
      <c r="A606" s="219">
        <v>583</v>
      </c>
      <c r="B606" s="260"/>
      <c r="C606" s="261"/>
      <c r="D606" s="262"/>
      <c r="E606" s="263"/>
      <c r="F606" s="263"/>
      <c r="G606" s="264"/>
      <c r="H606" s="150" t="str">
        <f t="shared" si="27"/>
        <v/>
      </c>
      <c r="I606" s="231">
        <f>IF(ISBLANK(G606),0,IF(H606=CURRENCY,(IF(ISERROR(change!L$17),0,change!L$17)),0))</f>
        <v>0</v>
      </c>
      <c r="J606" s="230">
        <f t="shared" si="28"/>
        <v>0</v>
      </c>
      <c r="K606" s="231">
        <f>IF(ISBLANK(G606),IF((J606=0),0,IF(ISERROR(change!$D$17),0,change!$D$17)),IF(ISERROR(change!$D$17),0,change!$D$17))</f>
        <v>0</v>
      </c>
      <c r="L606" s="232">
        <f t="shared" si="29"/>
        <v>0</v>
      </c>
      <c r="M606" s="35"/>
      <c r="N606" s="35"/>
      <c r="O606" s="35"/>
      <c r="P606" s="35"/>
      <c r="Q606" s="35"/>
      <c r="R606" s="35"/>
    </row>
    <row r="607" spans="1:18">
      <c r="A607" s="219">
        <v>584</v>
      </c>
      <c r="B607" s="260"/>
      <c r="C607" s="261"/>
      <c r="D607" s="262"/>
      <c r="E607" s="263"/>
      <c r="F607" s="263"/>
      <c r="G607" s="264"/>
      <c r="H607" s="150" t="str">
        <f t="shared" si="27"/>
        <v/>
      </c>
      <c r="I607" s="231">
        <f>IF(ISBLANK(G607),0,IF(H607=CURRENCY,(IF(ISERROR(change!L$17),0,change!L$17)),0))</f>
        <v>0</v>
      </c>
      <c r="J607" s="230">
        <f t="shared" si="28"/>
        <v>0</v>
      </c>
      <c r="K607" s="231">
        <f>IF(ISBLANK(G607),IF((J607=0),0,IF(ISERROR(change!$D$17),0,change!$D$17)),IF(ISERROR(change!$D$17),0,change!$D$17))</f>
        <v>0</v>
      </c>
      <c r="L607" s="232">
        <f t="shared" si="29"/>
        <v>0</v>
      </c>
      <c r="M607" s="35"/>
      <c r="N607" s="35"/>
      <c r="O607" s="35"/>
      <c r="P607" s="35"/>
      <c r="Q607" s="35"/>
      <c r="R607" s="35"/>
    </row>
    <row r="608" spans="1:18">
      <c r="A608" s="219">
        <v>585</v>
      </c>
      <c r="B608" s="260"/>
      <c r="C608" s="261"/>
      <c r="D608" s="262"/>
      <c r="E608" s="263"/>
      <c r="F608" s="263"/>
      <c r="G608" s="264"/>
      <c r="H608" s="150" t="str">
        <f t="shared" si="27"/>
        <v/>
      </c>
      <c r="I608" s="231">
        <f>IF(ISBLANK(G608),0,IF(H608=CURRENCY,(IF(ISERROR(change!L$17),0,change!L$17)),0))</f>
        <v>0</v>
      </c>
      <c r="J608" s="230">
        <f t="shared" si="28"/>
        <v>0</v>
      </c>
      <c r="K608" s="231">
        <f>IF(ISBLANK(G608),IF((J608=0),0,IF(ISERROR(change!$D$17),0,change!$D$17)),IF(ISERROR(change!$D$17),0,change!$D$17))</f>
        <v>0</v>
      </c>
      <c r="L608" s="232">
        <f t="shared" si="29"/>
        <v>0</v>
      </c>
      <c r="M608" s="35"/>
      <c r="N608" s="35"/>
      <c r="O608" s="35"/>
      <c r="P608" s="35"/>
      <c r="Q608" s="35"/>
      <c r="R608" s="35"/>
    </row>
    <row r="609" spans="1:18">
      <c r="A609" s="219">
        <v>586</v>
      </c>
      <c r="B609" s="260"/>
      <c r="C609" s="261"/>
      <c r="D609" s="262"/>
      <c r="E609" s="263"/>
      <c r="F609" s="263"/>
      <c r="G609" s="264"/>
      <c r="H609" s="150" t="str">
        <f t="shared" si="27"/>
        <v/>
      </c>
      <c r="I609" s="231">
        <f>IF(ISBLANK(G609),0,IF(H609=CURRENCY,(IF(ISERROR(change!L$17),0,change!L$17)),0))</f>
        <v>0</v>
      </c>
      <c r="J609" s="230">
        <f t="shared" si="28"/>
        <v>0</v>
      </c>
      <c r="K609" s="231">
        <f>IF(ISBLANK(G609),IF((J609=0),0,IF(ISERROR(change!$D$17),0,change!$D$17)),IF(ISERROR(change!$D$17),0,change!$D$17))</f>
        <v>0</v>
      </c>
      <c r="L609" s="232">
        <f t="shared" si="29"/>
        <v>0</v>
      </c>
      <c r="M609" s="35"/>
      <c r="N609" s="35"/>
      <c r="O609" s="35"/>
      <c r="P609" s="35"/>
      <c r="Q609" s="35"/>
      <c r="R609" s="35"/>
    </row>
    <row r="610" spans="1:18">
      <c r="A610" s="219">
        <v>587</v>
      </c>
      <c r="B610" s="260"/>
      <c r="C610" s="261"/>
      <c r="D610" s="262"/>
      <c r="E610" s="263"/>
      <c r="F610" s="263"/>
      <c r="G610" s="264"/>
      <c r="H610" s="150" t="str">
        <f t="shared" si="27"/>
        <v/>
      </c>
      <c r="I610" s="231">
        <f>IF(ISBLANK(G610),0,IF(H610=CURRENCY,(IF(ISERROR(change!L$17),0,change!L$17)),0))</f>
        <v>0</v>
      </c>
      <c r="J610" s="230">
        <f t="shared" si="28"/>
        <v>0</v>
      </c>
      <c r="K610" s="231">
        <f>IF(ISBLANK(G610),IF((J610=0),0,IF(ISERROR(change!$D$17),0,change!$D$17)),IF(ISERROR(change!$D$17),0,change!$D$17))</f>
        <v>0</v>
      </c>
      <c r="L610" s="232">
        <f t="shared" si="29"/>
        <v>0</v>
      </c>
      <c r="M610" s="35"/>
      <c r="N610" s="35"/>
      <c r="O610" s="35"/>
      <c r="P610" s="35"/>
      <c r="Q610" s="35"/>
      <c r="R610" s="35"/>
    </row>
    <row r="611" spans="1:18">
      <c r="A611" s="219">
        <v>588</v>
      </c>
      <c r="B611" s="260"/>
      <c r="C611" s="261"/>
      <c r="D611" s="262"/>
      <c r="E611" s="263"/>
      <c r="F611" s="263"/>
      <c r="G611" s="264"/>
      <c r="H611" s="150" t="str">
        <f t="shared" si="27"/>
        <v/>
      </c>
      <c r="I611" s="231">
        <f>IF(ISBLANK(G611),0,IF(H611=CURRENCY,(IF(ISERROR(change!L$17),0,change!L$17)),0))</f>
        <v>0</v>
      </c>
      <c r="J611" s="230">
        <f t="shared" si="28"/>
        <v>0</v>
      </c>
      <c r="K611" s="231">
        <f>IF(ISBLANK(G611),IF((J611=0),0,IF(ISERROR(change!$D$17),0,change!$D$17)),IF(ISERROR(change!$D$17),0,change!$D$17))</f>
        <v>0</v>
      </c>
      <c r="L611" s="232">
        <f t="shared" si="29"/>
        <v>0</v>
      </c>
      <c r="M611" s="35"/>
      <c r="N611" s="35"/>
      <c r="O611" s="35"/>
      <c r="P611" s="35"/>
      <c r="Q611" s="35"/>
      <c r="R611" s="35"/>
    </row>
    <row r="612" spans="1:18">
      <c r="A612" s="219">
        <v>589</v>
      </c>
      <c r="B612" s="260"/>
      <c r="C612" s="261"/>
      <c r="D612" s="262"/>
      <c r="E612" s="263"/>
      <c r="F612" s="263"/>
      <c r="G612" s="264"/>
      <c r="H612" s="150" t="str">
        <f t="shared" si="27"/>
        <v/>
      </c>
      <c r="I612" s="231">
        <f>IF(ISBLANK(G612),0,IF(H612=CURRENCY,(IF(ISERROR(change!L$17),0,change!L$17)),0))</f>
        <v>0</v>
      </c>
      <c r="J612" s="230">
        <f t="shared" si="28"/>
        <v>0</v>
      </c>
      <c r="K612" s="231">
        <f>IF(ISBLANK(G612),IF((J612=0),0,IF(ISERROR(change!$D$17),0,change!$D$17)),IF(ISERROR(change!$D$17),0,change!$D$17))</f>
        <v>0</v>
      </c>
      <c r="L612" s="232">
        <f t="shared" si="29"/>
        <v>0</v>
      </c>
      <c r="M612" s="35"/>
      <c r="N612" s="35"/>
      <c r="O612" s="35"/>
      <c r="P612" s="35"/>
      <c r="Q612" s="35"/>
      <c r="R612" s="35"/>
    </row>
    <row r="613" spans="1:18">
      <c r="A613" s="219">
        <v>590</v>
      </c>
      <c r="B613" s="260"/>
      <c r="C613" s="261"/>
      <c r="D613" s="262"/>
      <c r="E613" s="263"/>
      <c r="F613" s="263"/>
      <c r="G613" s="264"/>
      <c r="H613" s="150" t="str">
        <f t="shared" si="27"/>
        <v/>
      </c>
      <c r="I613" s="231">
        <f>IF(ISBLANK(G613),0,IF(H613=CURRENCY,(IF(ISERROR(change!L$17),0,change!L$17)),0))</f>
        <v>0</v>
      </c>
      <c r="J613" s="230">
        <f t="shared" si="28"/>
        <v>0</v>
      </c>
      <c r="K613" s="231">
        <f>IF(ISBLANK(G613),IF((J613=0),0,IF(ISERROR(change!$D$17),0,change!$D$17)),IF(ISERROR(change!$D$17),0,change!$D$17))</f>
        <v>0</v>
      </c>
      <c r="L613" s="232">
        <f t="shared" si="29"/>
        <v>0</v>
      </c>
      <c r="M613" s="35"/>
      <c r="N613" s="35"/>
      <c r="O613" s="35"/>
      <c r="P613" s="35"/>
      <c r="Q613" s="35"/>
      <c r="R613" s="35"/>
    </row>
    <row r="614" spans="1:18">
      <c r="A614" s="219">
        <v>591</v>
      </c>
      <c r="B614" s="260"/>
      <c r="C614" s="261"/>
      <c r="D614" s="262"/>
      <c r="E614" s="263"/>
      <c r="F614" s="263"/>
      <c r="G614" s="264"/>
      <c r="H614" s="150" t="str">
        <f t="shared" si="27"/>
        <v/>
      </c>
      <c r="I614" s="231">
        <f>IF(ISBLANK(G614),0,IF(H614=CURRENCY,(IF(ISERROR(change!L$17),0,change!L$17)),0))</f>
        <v>0</v>
      </c>
      <c r="J614" s="230">
        <f t="shared" si="28"/>
        <v>0</v>
      </c>
      <c r="K614" s="231">
        <f>IF(ISBLANK(G614),IF((J614=0),0,IF(ISERROR(change!$D$17),0,change!$D$17)),IF(ISERROR(change!$D$17),0,change!$D$17))</f>
        <v>0</v>
      </c>
      <c r="L614" s="232">
        <f t="shared" si="29"/>
        <v>0</v>
      </c>
      <c r="M614" s="35"/>
      <c r="N614" s="35"/>
      <c r="O614" s="35"/>
      <c r="P614" s="35"/>
      <c r="Q614" s="35"/>
      <c r="R614" s="35"/>
    </row>
    <row r="615" spans="1:18">
      <c r="A615" s="219">
        <v>592</v>
      </c>
      <c r="B615" s="260"/>
      <c r="C615" s="261"/>
      <c r="D615" s="262"/>
      <c r="E615" s="263"/>
      <c r="F615" s="263"/>
      <c r="G615" s="264"/>
      <c r="H615" s="150" t="str">
        <f t="shared" si="27"/>
        <v/>
      </c>
      <c r="I615" s="231">
        <f>IF(ISBLANK(G615),0,IF(H615=CURRENCY,(IF(ISERROR(change!L$17),0,change!L$17)),0))</f>
        <v>0</v>
      </c>
      <c r="J615" s="230">
        <f t="shared" si="28"/>
        <v>0</v>
      </c>
      <c r="K615" s="231">
        <f>IF(ISBLANK(G615),IF((J615=0),0,IF(ISERROR(change!$D$17),0,change!$D$17)),IF(ISERROR(change!$D$17),0,change!$D$17))</f>
        <v>0</v>
      </c>
      <c r="L615" s="232">
        <f t="shared" si="29"/>
        <v>0</v>
      </c>
      <c r="M615" s="35"/>
      <c r="N615" s="35"/>
      <c r="O615" s="35"/>
      <c r="P615" s="35"/>
      <c r="Q615" s="35"/>
      <c r="R615" s="35"/>
    </row>
    <row r="616" spans="1:18">
      <c r="A616" s="219">
        <v>593</v>
      </c>
      <c r="B616" s="260"/>
      <c r="C616" s="261"/>
      <c r="D616" s="262"/>
      <c r="E616" s="263"/>
      <c r="F616" s="263"/>
      <c r="G616" s="264"/>
      <c r="H616" s="150" t="str">
        <f t="shared" si="27"/>
        <v/>
      </c>
      <c r="I616" s="231">
        <f>IF(ISBLANK(G616),0,IF(H616=CURRENCY,(IF(ISERROR(change!L$17),0,change!L$17)),0))</f>
        <v>0</v>
      </c>
      <c r="J616" s="230">
        <f t="shared" si="28"/>
        <v>0</v>
      </c>
      <c r="K616" s="231">
        <f>IF(ISBLANK(G616),IF((J616=0),0,IF(ISERROR(change!$D$17),0,change!$D$17)),IF(ISERROR(change!$D$17),0,change!$D$17))</f>
        <v>0</v>
      </c>
      <c r="L616" s="232">
        <f t="shared" si="29"/>
        <v>0</v>
      </c>
      <c r="M616" s="35"/>
      <c r="N616" s="35"/>
      <c r="O616" s="35"/>
      <c r="P616" s="35"/>
      <c r="Q616" s="35"/>
      <c r="R616" s="35"/>
    </row>
    <row r="617" spans="1:18">
      <c r="A617" s="219">
        <v>594</v>
      </c>
      <c r="B617" s="260"/>
      <c r="C617" s="261"/>
      <c r="D617" s="262"/>
      <c r="E617" s="263"/>
      <c r="F617" s="263"/>
      <c r="G617" s="264"/>
      <c r="H617" s="150" t="str">
        <f t="shared" si="27"/>
        <v/>
      </c>
      <c r="I617" s="231">
        <f>IF(ISBLANK(G617),0,IF(H617=CURRENCY,(IF(ISERROR(change!L$17),0,change!L$17)),0))</f>
        <v>0</v>
      </c>
      <c r="J617" s="230">
        <f t="shared" si="28"/>
        <v>0</v>
      </c>
      <c r="K617" s="231">
        <f>IF(ISBLANK(G617),IF((J617=0),0,IF(ISERROR(change!$D$17),0,change!$D$17)),IF(ISERROR(change!$D$17),0,change!$D$17))</f>
        <v>0</v>
      </c>
      <c r="L617" s="232">
        <f t="shared" si="29"/>
        <v>0</v>
      </c>
      <c r="M617" s="35"/>
      <c r="N617" s="35"/>
      <c r="O617" s="35"/>
      <c r="P617" s="35"/>
      <c r="Q617" s="35"/>
      <c r="R617" s="35"/>
    </row>
    <row r="618" spans="1:18">
      <c r="A618" s="219">
        <v>595</v>
      </c>
      <c r="B618" s="260"/>
      <c r="C618" s="261"/>
      <c r="D618" s="262"/>
      <c r="E618" s="263"/>
      <c r="F618" s="263"/>
      <c r="G618" s="264"/>
      <c r="H618" s="150" t="str">
        <f t="shared" si="27"/>
        <v/>
      </c>
      <c r="I618" s="231">
        <f>IF(ISBLANK(G618),0,IF(H618=CURRENCY,(IF(ISERROR(change!L$17),0,change!L$17)),0))</f>
        <v>0</v>
      </c>
      <c r="J618" s="230">
        <f t="shared" si="28"/>
        <v>0</v>
      </c>
      <c r="K618" s="231">
        <f>IF(ISBLANK(G618),IF((J618=0),0,IF(ISERROR(change!$D$17),0,change!$D$17)),IF(ISERROR(change!$D$17),0,change!$D$17))</f>
        <v>0</v>
      </c>
      <c r="L618" s="232">
        <f t="shared" si="29"/>
        <v>0</v>
      </c>
      <c r="M618" s="35"/>
      <c r="N618" s="35"/>
      <c r="O618" s="35"/>
      <c r="P618" s="35"/>
      <c r="Q618" s="35"/>
      <c r="R618" s="35"/>
    </row>
    <row r="619" spans="1:18">
      <c r="A619" s="219">
        <v>596</v>
      </c>
      <c r="B619" s="260"/>
      <c r="C619" s="261"/>
      <c r="D619" s="262"/>
      <c r="E619" s="263"/>
      <c r="F619" s="263"/>
      <c r="G619" s="264"/>
      <c r="H619" s="150" t="str">
        <f t="shared" si="27"/>
        <v/>
      </c>
      <c r="I619" s="231">
        <f>IF(ISBLANK(G619),0,IF(H619=CURRENCY,(IF(ISERROR(change!L$17),0,change!L$17)),0))</f>
        <v>0</v>
      </c>
      <c r="J619" s="230">
        <f t="shared" si="28"/>
        <v>0</v>
      </c>
      <c r="K619" s="231">
        <f>IF(ISBLANK(G619),IF((J619=0),0,IF(ISERROR(change!$D$17),0,change!$D$17)),IF(ISERROR(change!$D$17),0,change!$D$17))</f>
        <v>0</v>
      </c>
      <c r="L619" s="232">
        <f t="shared" si="29"/>
        <v>0</v>
      </c>
      <c r="M619" s="35"/>
      <c r="N619" s="35"/>
      <c r="O619" s="35"/>
      <c r="P619" s="35"/>
      <c r="Q619" s="35"/>
      <c r="R619" s="35"/>
    </row>
    <row r="620" spans="1:18">
      <c r="A620" s="219">
        <v>597</v>
      </c>
      <c r="B620" s="260"/>
      <c r="C620" s="261"/>
      <c r="D620" s="262"/>
      <c r="E620" s="263"/>
      <c r="F620" s="263"/>
      <c r="G620" s="264"/>
      <c r="H620" s="150" t="str">
        <f t="shared" si="27"/>
        <v/>
      </c>
      <c r="I620" s="231">
        <f>IF(ISBLANK(G620),0,IF(H620=CURRENCY,(IF(ISERROR(change!L$17),0,change!L$17)),0))</f>
        <v>0</v>
      </c>
      <c r="J620" s="230">
        <f t="shared" si="28"/>
        <v>0</v>
      </c>
      <c r="K620" s="231">
        <f>IF(ISBLANK(G620),IF((J620=0),0,IF(ISERROR(change!$D$17),0,change!$D$17)),IF(ISERROR(change!$D$17),0,change!$D$17))</f>
        <v>0</v>
      </c>
      <c r="L620" s="232">
        <f t="shared" si="29"/>
        <v>0</v>
      </c>
      <c r="M620" s="35"/>
      <c r="N620" s="35"/>
      <c r="O620" s="35"/>
      <c r="P620" s="35"/>
      <c r="Q620" s="35"/>
      <c r="R620" s="35"/>
    </row>
    <row r="621" spans="1:18">
      <c r="A621" s="219">
        <v>598</v>
      </c>
      <c r="B621" s="260"/>
      <c r="C621" s="261"/>
      <c r="D621" s="262"/>
      <c r="E621" s="263"/>
      <c r="F621" s="263"/>
      <c r="G621" s="264"/>
      <c r="H621" s="150" t="str">
        <f t="shared" si="27"/>
        <v/>
      </c>
      <c r="I621" s="231">
        <f>IF(ISBLANK(G621),0,IF(H621=CURRENCY,(IF(ISERROR(change!L$17),0,change!L$17)),0))</f>
        <v>0</v>
      </c>
      <c r="J621" s="230">
        <f t="shared" si="28"/>
        <v>0</v>
      </c>
      <c r="K621" s="231">
        <f>IF(ISBLANK(G621),IF((J621=0),0,IF(ISERROR(change!$D$17),0,change!$D$17)),IF(ISERROR(change!$D$17),0,change!$D$17))</f>
        <v>0</v>
      </c>
      <c r="L621" s="232">
        <f t="shared" si="29"/>
        <v>0</v>
      </c>
      <c r="M621" s="35"/>
      <c r="N621" s="35"/>
      <c r="O621" s="35"/>
      <c r="P621" s="35"/>
      <c r="Q621" s="35"/>
      <c r="R621" s="35"/>
    </row>
    <row r="622" spans="1:18">
      <c r="A622" s="219">
        <v>599</v>
      </c>
      <c r="B622" s="260"/>
      <c r="C622" s="261"/>
      <c r="D622" s="262"/>
      <c r="E622" s="263"/>
      <c r="F622" s="263"/>
      <c r="G622" s="264"/>
      <c r="H622" s="150" t="str">
        <f t="shared" si="27"/>
        <v/>
      </c>
      <c r="I622" s="231">
        <f>IF(ISBLANK(G622),0,IF(H622=CURRENCY,(IF(ISERROR(change!L$17),0,change!L$17)),0))</f>
        <v>0</v>
      </c>
      <c r="J622" s="230">
        <f t="shared" si="28"/>
        <v>0</v>
      </c>
      <c r="K622" s="231">
        <f>IF(ISBLANK(G622),IF((J622=0),0,IF(ISERROR(change!$D$17),0,change!$D$17)),IF(ISERROR(change!$D$17),0,change!$D$17))</f>
        <v>0</v>
      </c>
      <c r="L622" s="232">
        <f t="shared" si="29"/>
        <v>0</v>
      </c>
      <c r="M622" s="35"/>
      <c r="N622" s="35"/>
      <c r="O622" s="35"/>
      <c r="P622" s="35"/>
      <c r="Q622" s="35"/>
      <c r="R622" s="35"/>
    </row>
    <row r="623" spans="1:18">
      <c r="A623" s="219">
        <v>600</v>
      </c>
      <c r="B623" s="260"/>
      <c r="C623" s="261"/>
      <c r="D623" s="262"/>
      <c r="E623" s="263"/>
      <c r="F623" s="263"/>
      <c r="G623" s="264"/>
      <c r="H623" s="150" t="str">
        <f t="shared" si="27"/>
        <v/>
      </c>
      <c r="I623" s="231">
        <f>IF(ISBLANK(G623),0,IF(H623=CURRENCY,(IF(ISERROR(change!L$17),0,change!L$17)),0))</f>
        <v>0</v>
      </c>
      <c r="J623" s="230">
        <f t="shared" si="28"/>
        <v>0</v>
      </c>
      <c r="K623" s="231">
        <f>IF(ISBLANK(G623),IF((J623=0),0,IF(ISERROR(change!$D$17),0,change!$D$17)),IF(ISERROR(change!$D$17),0,change!$D$17))</f>
        <v>0</v>
      </c>
      <c r="L623" s="232">
        <f t="shared" si="29"/>
        <v>0</v>
      </c>
      <c r="M623" s="35"/>
      <c r="N623" s="35"/>
      <c r="O623" s="35"/>
      <c r="P623" s="35"/>
      <c r="Q623" s="35"/>
      <c r="R623" s="35"/>
    </row>
    <row r="624" spans="1:18">
      <c r="A624" s="219">
        <v>601</v>
      </c>
      <c r="B624" s="260"/>
      <c r="C624" s="261"/>
      <c r="D624" s="262"/>
      <c r="E624" s="263"/>
      <c r="F624" s="263"/>
      <c r="G624" s="264"/>
      <c r="H624" s="150" t="str">
        <f t="shared" si="27"/>
        <v/>
      </c>
      <c r="I624" s="231">
        <f>IF(ISBLANK(G624),0,IF(H624=CURRENCY,(IF(ISERROR(change!L$17),0,change!L$17)),0))</f>
        <v>0</v>
      </c>
      <c r="J624" s="230">
        <f t="shared" si="28"/>
        <v>0</v>
      </c>
      <c r="K624" s="231">
        <f>IF(ISBLANK(G624),IF((J624=0),0,IF(ISERROR(change!$D$17),0,change!$D$17)),IF(ISERROR(change!$D$17),0,change!$D$17))</f>
        <v>0</v>
      </c>
      <c r="L624" s="232">
        <f t="shared" si="29"/>
        <v>0</v>
      </c>
      <c r="M624" s="35"/>
      <c r="N624" s="35"/>
      <c r="O624" s="35"/>
      <c r="P624" s="35"/>
      <c r="Q624" s="35"/>
      <c r="R624" s="35"/>
    </row>
    <row r="625" spans="1:18">
      <c r="A625" s="219">
        <v>602</v>
      </c>
      <c r="B625" s="260"/>
      <c r="C625" s="261"/>
      <c r="D625" s="262"/>
      <c r="E625" s="263"/>
      <c r="F625" s="263"/>
      <c r="G625" s="264"/>
      <c r="H625" s="150" t="str">
        <f t="shared" si="27"/>
        <v/>
      </c>
      <c r="I625" s="231">
        <f>IF(ISBLANK(G625),0,IF(H625=CURRENCY,(IF(ISERROR(change!L$17),0,change!L$17)),0))</f>
        <v>0</v>
      </c>
      <c r="J625" s="230">
        <f t="shared" si="28"/>
        <v>0</v>
      </c>
      <c r="K625" s="231">
        <f>IF(ISBLANK(G625),IF((J625=0),0,IF(ISERROR(change!$D$17),0,change!$D$17)),IF(ISERROR(change!$D$17),0,change!$D$17))</f>
        <v>0</v>
      </c>
      <c r="L625" s="232">
        <f t="shared" si="29"/>
        <v>0</v>
      </c>
      <c r="M625" s="35"/>
      <c r="N625" s="35"/>
      <c r="O625" s="35"/>
      <c r="P625" s="35"/>
      <c r="Q625" s="35"/>
      <c r="R625" s="35"/>
    </row>
    <row r="626" spans="1:18">
      <c r="A626" s="219">
        <v>603</v>
      </c>
      <c r="B626" s="260"/>
      <c r="C626" s="261"/>
      <c r="D626" s="262"/>
      <c r="E626" s="263"/>
      <c r="F626" s="263"/>
      <c r="G626" s="264"/>
      <c r="H626" s="150" t="str">
        <f t="shared" si="27"/>
        <v/>
      </c>
      <c r="I626" s="231">
        <f>IF(ISBLANK(G626),0,IF(H626=CURRENCY,(IF(ISERROR(change!L$17),0,change!L$17)),0))</f>
        <v>0</v>
      </c>
      <c r="J626" s="230">
        <f t="shared" si="28"/>
        <v>0</v>
      </c>
      <c r="K626" s="231">
        <f>IF(ISBLANK(G626),IF((J626=0),0,IF(ISERROR(change!$D$17),0,change!$D$17)),IF(ISERROR(change!$D$17),0,change!$D$17))</f>
        <v>0</v>
      </c>
      <c r="L626" s="232">
        <f t="shared" si="29"/>
        <v>0</v>
      </c>
      <c r="M626" s="35"/>
      <c r="N626" s="35"/>
      <c r="O626" s="35"/>
      <c r="P626" s="35"/>
      <c r="Q626" s="35"/>
      <c r="R626" s="35"/>
    </row>
    <row r="627" spans="1:18">
      <c r="A627" s="219">
        <v>604</v>
      </c>
      <c r="B627" s="260"/>
      <c r="C627" s="261"/>
      <c r="D627" s="262"/>
      <c r="E627" s="263"/>
      <c r="F627" s="263"/>
      <c r="G627" s="264"/>
      <c r="H627" s="150" t="str">
        <f t="shared" si="27"/>
        <v/>
      </c>
      <c r="I627" s="231">
        <f>IF(ISBLANK(G627),0,IF(H627=CURRENCY,(IF(ISERROR(change!L$17),0,change!L$17)),0))</f>
        <v>0</v>
      </c>
      <c r="J627" s="230">
        <f t="shared" si="28"/>
        <v>0</v>
      </c>
      <c r="K627" s="231">
        <f>IF(ISBLANK(G627),IF((J627=0),0,IF(ISERROR(change!$D$17),0,change!$D$17)),IF(ISERROR(change!$D$17),0,change!$D$17))</f>
        <v>0</v>
      </c>
      <c r="L627" s="232">
        <f t="shared" si="29"/>
        <v>0</v>
      </c>
      <c r="M627" s="35"/>
      <c r="N627" s="35"/>
      <c r="O627" s="35"/>
      <c r="P627" s="35"/>
      <c r="Q627" s="35"/>
      <c r="R627" s="35"/>
    </row>
    <row r="628" spans="1:18">
      <c r="A628" s="219">
        <v>605</v>
      </c>
      <c r="B628" s="260"/>
      <c r="C628" s="261"/>
      <c r="D628" s="262"/>
      <c r="E628" s="263"/>
      <c r="F628" s="263"/>
      <c r="G628" s="264"/>
      <c r="H628" s="150" t="str">
        <f t="shared" si="27"/>
        <v/>
      </c>
      <c r="I628" s="231">
        <f>IF(ISBLANK(G628),0,IF(H628=CURRENCY,(IF(ISERROR(change!L$17),0,change!L$17)),0))</f>
        <v>0</v>
      </c>
      <c r="J628" s="230">
        <f t="shared" si="28"/>
        <v>0</v>
      </c>
      <c r="K628" s="231">
        <f>IF(ISBLANK(G628),IF((J628=0),0,IF(ISERROR(change!$D$17),0,change!$D$17)),IF(ISERROR(change!$D$17),0,change!$D$17))</f>
        <v>0</v>
      </c>
      <c r="L628" s="232">
        <f t="shared" si="29"/>
        <v>0</v>
      </c>
      <c r="M628" s="35"/>
      <c r="N628" s="35"/>
      <c r="O628" s="35"/>
      <c r="P628" s="35"/>
      <c r="Q628" s="35"/>
      <c r="R628" s="35"/>
    </row>
    <row r="629" spans="1:18">
      <c r="A629" s="219">
        <v>606</v>
      </c>
      <c r="B629" s="260"/>
      <c r="C629" s="261"/>
      <c r="D629" s="262"/>
      <c r="E629" s="263"/>
      <c r="F629" s="263"/>
      <c r="G629" s="264"/>
      <c r="H629" s="150" t="str">
        <f t="shared" si="27"/>
        <v/>
      </c>
      <c r="I629" s="231">
        <f>IF(ISBLANK(G629),0,IF(H629=CURRENCY,(IF(ISERROR(change!L$17),0,change!L$17)),0))</f>
        <v>0</v>
      </c>
      <c r="J629" s="230">
        <f t="shared" si="28"/>
        <v>0</v>
      </c>
      <c r="K629" s="231">
        <f>IF(ISBLANK(G629),IF((J629=0),0,IF(ISERROR(change!$D$17),0,change!$D$17)),IF(ISERROR(change!$D$17),0,change!$D$17))</f>
        <v>0</v>
      </c>
      <c r="L629" s="232">
        <f t="shared" si="29"/>
        <v>0</v>
      </c>
      <c r="M629" s="35"/>
      <c r="N629" s="35"/>
      <c r="O629" s="35"/>
      <c r="P629" s="35"/>
      <c r="Q629" s="35"/>
      <c r="R629" s="35"/>
    </row>
    <row r="630" spans="1:18">
      <c r="A630" s="219">
        <v>607</v>
      </c>
      <c r="B630" s="260"/>
      <c r="C630" s="261"/>
      <c r="D630" s="262"/>
      <c r="E630" s="263"/>
      <c r="F630" s="263"/>
      <c r="G630" s="264"/>
      <c r="H630" s="150" t="str">
        <f t="shared" si="27"/>
        <v/>
      </c>
      <c r="I630" s="231">
        <f>IF(ISBLANK(G630),0,IF(H630=CURRENCY,(IF(ISERROR(change!L$17),0,change!L$17)),0))</f>
        <v>0</v>
      </c>
      <c r="J630" s="230">
        <f t="shared" si="28"/>
        <v>0</v>
      </c>
      <c r="K630" s="231">
        <f>IF(ISBLANK(G630),IF((J630=0),0,IF(ISERROR(change!$D$17),0,change!$D$17)),IF(ISERROR(change!$D$17),0,change!$D$17))</f>
        <v>0</v>
      </c>
      <c r="L630" s="232">
        <f t="shared" si="29"/>
        <v>0</v>
      </c>
      <c r="M630" s="35"/>
      <c r="N630" s="35"/>
      <c r="O630" s="35"/>
      <c r="P630" s="35"/>
      <c r="Q630" s="35"/>
      <c r="R630" s="35"/>
    </row>
    <row r="631" spans="1:18">
      <c r="A631" s="219">
        <v>608</v>
      </c>
      <c r="B631" s="260"/>
      <c r="C631" s="261"/>
      <c r="D631" s="262"/>
      <c r="E631" s="263"/>
      <c r="F631" s="263"/>
      <c r="G631" s="264"/>
      <c r="H631" s="150" t="str">
        <f t="shared" si="27"/>
        <v/>
      </c>
      <c r="I631" s="231">
        <f>IF(ISBLANK(G631),0,IF(H631=CURRENCY,(IF(ISERROR(change!L$17),0,change!L$17)),0))</f>
        <v>0</v>
      </c>
      <c r="J631" s="230">
        <f t="shared" si="28"/>
        <v>0</v>
      </c>
      <c r="K631" s="231">
        <f>IF(ISBLANK(G631),IF((J631=0),0,IF(ISERROR(change!$D$17),0,change!$D$17)),IF(ISERROR(change!$D$17),0,change!$D$17))</f>
        <v>0</v>
      </c>
      <c r="L631" s="232">
        <f t="shared" si="29"/>
        <v>0</v>
      </c>
      <c r="M631" s="35"/>
      <c r="N631" s="35"/>
      <c r="O631" s="35"/>
      <c r="P631" s="35"/>
      <c r="Q631" s="35"/>
      <c r="R631" s="35"/>
    </row>
    <row r="632" spans="1:18">
      <c r="A632" s="219">
        <v>609</v>
      </c>
      <c r="B632" s="260"/>
      <c r="C632" s="261"/>
      <c r="D632" s="262"/>
      <c r="E632" s="263"/>
      <c r="F632" s="263"/>
      <c r="G632" s="264"/>
      <c r="H632" s="150" t="str">
        <f t="shared" si="27"/>
        <v/>
      </c>
      <c r="I632" s="231">
        <f>IF(ISBLANK(G632),0,IF(H632=CURRENCY,(IF(ISERROR(change!L$17),0,change!L$17)),0))</f>
        <v>0</v>
      </c>
      <c r="J632" s="230">
        <f t="shared" si="28"/>
        <v>0</v>
      </c>
      <c r="K632" s="231">
        <f>IF(ISBLANK(G632),IF((J632=0),0,IF(ISERROR(change!$D$17),0,change!$D$17)),IF(ISERROR(change!$D$17),0,change!$D$17))</f>
        <v>0</v>
      </c>
      <c r="L632" s="232">
        <f t="shared" si="29"/>
        <v>0</v>
      </c>
      <c r="M632" s="35"/>
      <c r="N632" s="35"/>
      <c r="O632" s="35"/>
      <c r="P632" s="35"/>
      <c r="Q632" s="35"/>
      <c r="R632" s="35"/>
    </row>
    <row r="633" spans="1:18">
      <c r="A633" s="219">
        <v>610</v>
      </c>
      <c r="B633" s="260"/>
      <c r="C633" s="261"/>
      <c r="D633" s="262"/>
      <c r="E633" s="263"/>
      <c r="F633" s="263"/>
      <c r="G633" s="264"/>
      <c r="H633" s="150" t="str">
        <f t="shared" si="27"/>
        <v/>
      </c>
      <c r="I633" s="231">
        <f>IF(ISBLANK(G633),0,IF(H633=CURRENCY,(IF(ISERROR(change!L$17),0,change!L$17)),0))</f>
        <v>0</v>
      </c>
      <c r="J633" s="230">
        <f t="shared" si="28"/>
        <v>0</v>
      </c>
      <c r="K633" s="231">
        <f>IF(ISBLANK(G633),IF((J633=0),0,IF(ISERROR(change!$D$17),0,change!$D$17)),IF(ISERROR(change!$D$17),0,change!$D$17))</f>
        <v>0</v>
      </c>
      <c r="L633" s="232">
        <f t="shared" si="29"/>
        <v>0</v>
      </c>
      <c r="M633" s="35"/>
      <c r="N633" s="35"/>
      <c r="O633" s="35"/>
      <c r="P633" s="35"/>
      <c r="Q633" s="35"/>
      <c r="R633" s="35"/>
    </row>
    <row r="634" spans="1:18">
      <c r="A634" s="219">
        <v>611</v>
      </c>
      <c r="B634" s="260"/>
      <c r="C634" s="261"/>
      <c r="D634" s="262"/>
      <c r="E634" s="263"/>
      <c r="F634" s="263"/>
      <c r="G634" s="264"/>
      <c r="H634" s="150" t="str">
        <f t="shared" si="27"/>
        <v/>
      </c>
      <c r="I634" s="231">
        <f>IF(ISBLANK(G634),0,IF(H634=CURRENCY,(IF(ISERROR(change!L$17),0,change!L$17)),0))</f>
        <v>0</v>
      </c>
      <c r="J634" s="230">
        <f t="shared" si="28"/>
        <v>0</v>
      </c>
      <c r="K634" s="231">
        <f>IF(ISBLANK(G634),IF((J634=0),0,IF(ISERROR(change!$D$17),0,change!$D$17)),IF(ISERROR(change!$D$17),0,change!$D$17))</f>
        <v>0</v>
      </c>
      <c r="L634" s="232">
        <f t="shared" si="29"/>
        <v>0</v>
      </c>
      <c r="M634" s="35"/>
      <c r="N634" s="35"/>
      <c r="O634" s="35"/>
      <c r="P634" s="35"/>
      <c r="Q634" s="35"/>
      <c r="R634" s="35"/>
    </row>
    <row r="635" spans="1:18">
      <c r="A635" s="219">
        <v>612</v>
      </c>
      <c r="B635" s="260"/>
      <c r="C635" s="261"/>
      <c r="D635" s="262"/>
      <c r="E635" s="263"/>
      <c r="F635" s="263"/>
      <c r="G635" s="264"/>
      <c r="H635" s="150" t="str">
        <f t="shared" si="27"/>
        <v/>
      </c>
      <c r="I635" s="231">
        <f>IF(ISBLANK(G635),0,IF(H635=CURRENCY,(IF(ISERROR(change!L$17),0,change!L$17)),0))</f>
        <v>0</v>
      </c>
      <c r="J635" s="230">
        <f t="shared" si="28"/>
        <v>0</v>
      </c>
      <c r="K635" s="231">
        <f>IF(ISBLANK(G635),IF((J635=0),0,IF(ISERROR(change!$D$17),0,change!$D$17)),IF(ISERROR(change!$D$17),0,change!$D$17))</f>
        <v>0</v>
      </c>
      <c r="L635" s="232">
        <f t="shared" si="29"/>
        <v>0</v>
      </c>
      <c r="M635" s="35"/>
      <c r="N635" s="35"/>
      <c r="O635" s="35"/>
      <c r="P635" s="35"/>
      <c r="Q635" s="35"/>
      <c r="R635" s="35"/>
    </row>
    <row r="636" spans="1:18">
      <c r="A636" s="219">
        <v>613</v>
      </c>
      <c r="B636" s="260"/>
      <c r="C636" s="261"/>
      <c r="D636" s="262"/>
      <c r="E636" s="263"/>
      <c r="F636" s="263"/>
      <c r="G636" s="264"/>
      <c r="H636" s="150" t="str">
        <f t="shared" si="27"/>
        <v/>
      </c>
      <c r="I636" s="231">
        <f>IF(ISBLANK(G636),0,IF(H636=CURRENCY,(IF(ISERROR(change!L$17),0,change!L$17)),0))</f>
        <v>0</v>
      </c>
      <c r="J636" s="230">
        <f t="shared" si="28"/>
        <v>0</v>
      </c>
      <c r="K636" s="231">
        <f>IF(ISBLANK(G636),IF((J636=0),0,IF(ISERROR(change!$D$17),0,change!$D$17)),IF(ISERROR(change!$D$17),0,change!$D$17))</f>
        <v>0</v>
      </c>
      <c r="L636" s="232">
        <f t="shared" si="29"/>
        <v>0</v>
      </c>
      <c r="M636" s="35"/>
      <c r="N636" s="35"/>
      <c r="O636" s="35"/>
      <c r="P636" s="35"/>
      <c r="Q636" s="35"/>
      <c r="R636" s="35"/>
    </row>
    <row r="637" spans="1:18">
      <c r="A637" s="219">
        <v>614</v>
      </c>
      <c r="B637" s="260"/>
      <c r="C637" s="261"/>
      <c r="D637" s="262"/>
      <c r="E637" s="263"/>
      <c r="F637" s="263"/>
      <c r="G637" s="264"/>
      <c r="H637" s="150" t="str">
        <f t="shared" si="27"/>
        <v/>
      </c>
      <c r="I637" s="231">
        <f>IF(ISBLANK(G637),0,IF(H637=CURRENCY,(IF(ISERROR(change!L$17),0,change!L$17)),0))</f>
        <v>0</v>
      </c>
      <c r="J637" s="230">
        <f t="shared" si="28"/>
        <v>0</v>
      </c>
      <c r="K637" s="231">
        <f>IF(ISBLANK(G637),IF((J637=0),0,IF(ISERROR(change!$D$17),0,change!$D$17)),IF(ISERROR(change!$D$17),0,change!$D$17))</f>
        <v>0</v>
      </c>
      <c r="L637" s="232">
        <f t="shared" si="29"/>
        <v>0</v>
      </c>
      <c r="M637" s="35"/>
      <c r="N637" s="35"/>
      <c r="O637" s="35"/>
      <c r="P637" s="35"/>
      <c r="Q637" s="35"/>
      <c r="R637" s="35"/>
    </row>
    <row r="638" spans="1:18">
      <c r="A638" s="219">
        <v>615</v>
      </c>
      <c r="B638" s="260"/>
      <c r="C638" s="261"/>
      <c r="D638" s="262"/>
      <c r="E638" s="263"/>
      <c r="F638" s="263"/>
      <c r="G638" s="264"/>
      <c r="H638" s="150" t="str">
        <f t="shared" si="27"/>
        <v/>
      </c>
      <c r="I638" s="231">
        <f>IF(ISBLANK(G638),0,IF(H638=CURRENCY,(IF(ISERROR(change!L$17),0,change!L$17)),0))</f>
        <v>0</v>
      </c>
      <c r="J638" s="230">
        <f t="shared" si="28"/>
        <v>0</v>
      </c>
      <c r="K638" s="231">
        <f>IF(ISBLANK(G638),IF((J638=0),0,IF(ISERROR(change!$D$17),0,change!$D$17)),IF(ISERROR(change!$D$17),0,change!$D$17))</f>
        <v>0</v>
      </c>
      <c r="L638" s="232">
        <f t="shared" si="29"/>
        <v>0</v>
      </c>
      <c r="M638" s="35"/>
      <c r="N638" s="35"/>
      <c r="O638" s="35"/>
      <c r="P638" s="35"/>
      <c r="Q638" s="35"/>
      <c r="R638" s="35"/>
    </row>
    <row r="639" spans="1:18">
      <c r="A639" s="219">
        <v>616</v>
      </c>
      <c r="B639" s="260"/>
      <c r="C639" s="261"/>
      <c r="D639" s="262"/>
      <c r="E639" s="263"/>
      <c r="F639" s="263"/>
      <c r="G639" s="264"/>
      <c r="H639" s="150" t="str">
        <f t="shared" si="27"/>
        <v/>
      </c>
      <c r="I639" s="231">
        <f>IF(ISBLANK(G639),0,IF(H639=CURRENCY,(IF(ISERROR(change!L$17),0,change!L$17)),0))</f>
        <v>0</v>
      </c>
      <c r="J639" s="230">
        <f t="shared" si="28"/>
        <v>0</v>
      </c>
      <c r="K639" s="231">
        <f>IF(ISBLANK(G639),IF((J639=0),0,IF(ISERROR(change!$D$17),0,change!$D$17)),IF(ISERROR(change!$D$17),0,change!$D$17))</f>
        <v>0</v>
      </c>
      <c r="L639" s="232">
        <f t="shared" si="29"/>
        <v>0</v>
      </c>
      <c r="M639" s="35"/>
      <c r="N639" s="35"/>
      <c r="O639" s="35"/>
      <c r="P639" s="35"/>
      <c r="Q639" s="35"/>
      <c r="R639" s="35"/>
    </row>
    <row r="640" spans="1:18">
      <c r="A640" s="219">
        <v>617</v>
      </c>
      <c r="B640" s="260"/>
      <c r="C640" s="261"/>
      <c r="D640" s="262"/>
      <c r="E640" s="263"/>
      <c r="F640" s="263"/>
      <c r="G640" s="264"/>
      <c r="H640" s="150" t="str">
        <f t="shared" si="27"/>
        <v/>
      </c>
      <c r="I640" s="231">
        <f>IF(ISBLANK(G640),0,IF(H640=CURRENCY,(IF(ISERROR(change!L$17),0,change!L$17)),0))</f>
        <v>0</v>
      </c>
      <c r="J640" s="230">
        <f t="shared" si="28"/>
        <v>0</v>
      </c>
      <c r="K640" s="231">
        <f>IF(ISBLANK(G640),IF((J640=0),0,IF(ISERROR(change!$D$17),0,change!$D$17)),IF(ISERROR(change!$D$17),0,change!$D$17))</f>
        <v>0</v>
      </c>
      <c r="L640" s="232">
        <f t="shared" si="29"/>
        <v>0</v>
      </c>
      <c r="M640" s="35"/>
      <c r="N640" s="35"/>
      <c r="O640" s="35"/>
      <c r="P640" s="35"/>
      <c r="Q640" s="35"/>
      <c r="R640" s="35"/>
    </row>
    <row r="641" spans="1:18">
      <c r="A641" s="219">
        <v>618</v>
      </c>
      <c r="B641" s="260"/>
      <c r="C641" s="261"/>
      <c r="D641" s="262"/>
      <c r="E641" s="263"/>
      <c r="F641" s="263"/>
      <c r="G641" s="264"/>
      <c r="H641" s="150" t="str">
        <f t="shared" si="27"/>
        <v/>
      </c>
      <c r="I641" s="231">
        <f>IF(ISBLANK(G641),0,IF(H641=CURRENCY,(IF(ISERROR(change!L$17),0,change!L$17)),0))</f>
        <v>0</v>
      </c>
      <c r="J641" s="230">
        <f t="shared" si="28"/>
        <v>0</v>
      </c>
      <c r="K641" s="231">
        <f>IF(ISBLANK(G641),IF((J641=0),0,IF(ISERROR(change!$D$17),0,change!$D$17)),IF(ISERROR(change!$D$17),0,change!$D$17))</f>
        <v>0</v>
      </c>
      <c r="L641" s="232">
        <f t="shared" si="29"/>
        <v>0</v>
      </c>
      <c r="M641" s="35"/>
      <c r="N641" s="35"/>
      <c r="O641" s="35"/>
      <c r="P641" s="35"/>
      <c r="Q641" s="35"/>
      <c r="R641" s="35"/>
    </row>
    <row r="642" spans="1:18">
      <c r="A642" s="219">
        <v>619</v>
      </c>
      <c r="B642" s="260"/>
      <c r="C642" s="261"/>
      <c r="D642" s="262"/>
      <c r="E642" s="263"/>
      <c r="F642" s="263"/>
      <c r="G642" s="264"/>
      <c r="H642" s="150" t="str">
        <f t="shared" si="27"/>
        <v/>
      </c>
      <c r="I642" s="231">
        <f>IF(ISBLANK(G642),0,IF(H642=CURRENCY,(IF(ISERROR(change!L$17),0,change!L$17)),0))</f>
        <v>0</v>
      </c>
      <c r="J642" s="230">
        <f t="shared" si="28"/>
        <v>0</v>
      </c>
      <c r="K642" s="231">
        <f>IF(ISBLANK(G642),IF((J642=0),0,IF(ISERROR(change!$D$17),0,change!$D$17)),IF(ISERROR(change!$D$17),0,change!$D$17))</f>
        <v>0</v>
      </c>
      <c r="L642" s="232">
        <f t="shared" si="29"/>
        <v>0</v>
      </c>
      <c r="M642" s="35"/>
      <c r="N642" s="35"/>
      <c r="O642" s="35"/>
      <c r="P642" s="35"/>
      <c r="Q642" s="35"/>
      <c r="R642" s="35"/>
    </row>
    <row r="643" spans="1:18">
      <c r="A643" s="219">
        <v>620</v>
      </c>
      <c r="B643" s="260"/>
      <c r="C643" s="261"/>
      <c r="D643" s="262"/>
      <c r="E643" s="263"/>
      <c r="F643" s="263"/>
      <c r="G643" s="264"/>
      <c r="H643" s="150" t="str">
        <f t="shared" si="27"/>
        <v/>
      </c>
      <c r="I643" s="231">
        <f>IF(ISBLANK(G643),0,IF(H643=CURRENCY,(IF(ISERROR(change!L$17),0,change!L$17)),0))</f>
        <v>0</v>
      </c>
      <c r="J643" s="230">
        <f t="shared" si="28"/>
        <v>0</v>
      </c>
      <c r="K643" s="231">
        <f>IF(ISBLANK(G643),IF((J643=0),0,IF(ISERROR(change!$D$17),0,change!$D$17)),IF(ISERROR(change!$D$17),0,change!$D$17))</f>
        <v>0</v>
      </c>
      <c r="L643" s="232">
        <f t="shared" si="29"/>
        <v>0</v>
      </c>
      <c r="M643" s="35"/>
      <c r="N643" s="35"/>
      <c r="O643" s="35"/>
      <c r="P643" s="35"/>
      <c r="Q643" s="35"/>
      <c r="R643" s="35"/>
    </row>
    <row r="644" spans="1:18">
      <c r="A644" s="219">
        <v>621</v>
      </c>
      <c r="B644" s="260"/>
      <c r="C644" s="261"/>
      <c r="D644" s="262"/>
      <c r="E644" s="263"/>
      <c r="F644" s="263"/>
      <c r="G644" s="264"/>
      <c r="H644" s="150" t="str">
        <f t="shared" si="27"/>
        <v/>
      </c>
      <c r="I644" s="231">
        <f>IF(ISBLANK(G644),0,IF(H644=CURRENCY,(IF(ISERROR(change!L$17),0,change!L$17)),0))</f>
        <v>0</v>
      </c>
      <c r="J644" s="230">
        <f t="shared" si="28"/>
        <v>0</v>
      </c>
      <c r="K644" s="231">
        <f>IF(ISBLANK(G644),IF((J644=0),0,IF(ISERROR(change!$D$17),0,change!$D$17)),IF(ISERROR(change!$D$17),0,change!$D$17))</f>
        <v>0</v>
      </c>
      <c r="L644" s="232">
        <f t="shared" si="29"/>
        <v>0</v>
      </c>
      <c r="M644" s="35"/>
      <c r="N644" s="35"/>
      <c r="O644" s="35"/>
      <c r="P644" s="35"/>
      <c r="Q644" s="35"/>
      <c r="R644" s="35"/>
    </row>
    <row r="645" spans="1:18">
      <c r="A645" s="219">
        <v>622</v>
      </c>
      <c r="B645" s="260"/>
      <c r="C645" s="261"/>
      <c r="D645" s="262"/>
      <c r="E645" s="263"/>
      <c r="F645" s="263"/>
      <c r="G645" s="264"/>
      <c r="H645" s="150" t="str">
        <f t="shared" si="27"/>
        <v/>
      </c>
      <c r="I645" s="231">
        <f>IF(ISBLANK(G645),0,IF(H645=CURRENCY,(IF(ISERROR(change!L$17),0,change!L$17)),0))</f>
        <v>0</v>
      </c>
      <c r="J645" s="230">
        <f t="shared" si="28"/>
        <v>0</v>
      </c>
      <c r="K645" s="231">
        <f>IF(ISBLANK(G645),IF((J645=0),0,IF(ISERROR(change!$D$17),0,change!$D$17)),IF(ISERROR(change!$D$17),0,change!$D$17))</f>
        <v>0</v>
      </c>
      <c r="L645" s="232">
        <f t="shared" si="29"/>
        <v>0</v>
      </c>
      <c r="M645" s="35"/>
      <c r="N645" s="35"/>
      <c r="O645" s="35"/>
      <c r="P645" s="35"/>
      <c r="Q645" s="35"/>
      <c r="R645" s="35"/>
    </row>
    <row r="646" spans="1:18">
      <c r="A646" s="219">
        <v>623</v>
      </c>
      <c r="B646" s="260"/>
      <c r="C646" s="261"/>
      <c r="D646" s="262"/>
      <c r="E646" s="263"/>
      <c r="F646" s="263"/>
      <c r="G646" s="264"/>
      <c r="H646" s="150" t="str">
        <f t="shared" si="27"/>
        <v/>
      </c>
      <c r="I646" s="231">
        <f>IF(ISBLANK(G646),0,IF(H646=CURRENCY,(IF(ISERROR(change!L$17),0,change!L$17)),0))</f>
        <v>0</v>
      </c>
      <c r="J646" s="230">
        <f t="shared" si="28"/>
        <v>0</v>
      </c>
      <c r="K646" s="231">
        <f>IF(ISBLANK(G646),IF((J646=0),0,IF(ISERROR(change!$D$17),0,change!$D$17)),IF(ISERROR(change!$D$17),0,change!$D$17))</f>
        <v>0</v>
      </c>
      <c r="L646" s="232">
        <f t="shared" si="29"/>
        <v>0</v>
      </c>
      <c r="M646" s="35"/>
      <c r="N646" s="35"/>
      <c r="O646" s="35"/>
      <c r="P646" s="35"/>
      <c r="Q646" s="35"/>
      <c r="R646" s="35"/>
    </row>
    <row r="647" spans="1:18">
      <c r="A647" s="219">
        <v>624</v>
      </c>
      <c r="B647" s="260"/>
      <c r="C647" s="261"/>
      <c r="D647" s="262"/>
      <c r="E647" s="263"/>
      <c r="F647" s="263"/>
      <c r="G647" s="264"/>
      <c r="H647" s="150" t="str">
        <f t="shared" si="27"/>
        <v/>
      </c>
      <c r="I647" s="231">
        <f>IF(ISBLANK(G647),0,IF(H647=CURRENCY,(IF(ISERROR(change!L$17),0,change!L$17)),0))</f>
        <v>0</v>
      </c>
      <c r="J647" s="230">
        <f t="shared" si="28"/>
        <v>0</v>
      </c>
      <c r="K647" s="231">
        <f>IF(ISBLANK(G647),IF((J647=0),0,IF(ISERROR(change!$D$17),0,change!$D$17)),IF(ISERROR(change!$D$17),0,change!$D$17))</f>
        <v>0</v>
      </c>
      <c r="L647" s="232">
        <f t="shared" si="29"/>
        <v>0</v>
      </c>
      <c r="M647" s="35"/>
      <c r="N647" s="35"/>
      <c r="O647" s="35"/>
      <c r="P647" s="35"/>
      <c r="Q647" s="35"/>
      <c r="R647" s="35"/>
    </row>
    <row r="648" spans="1:18">
      <c r="A648" s="219">
        <v>625</v>
      </c>
      <c r="B648" s="260"/>
      <c r="C648" s="261"/>
      <c r="D648" s="262"/>
      <c r="E648" s="263"/>
      <c r="F648" s="263"/>
      <c r="G648" s="264"/>
      <c r="H648" s="150" t="str">
        <f t="shared" si="27"/>
        <v/>
      </c>
      <c r="I648" s="231">
        <f>IF(ISBLANK(G648),0,IF(H648=CURRENCY,(IF(ISERROR(change!L$17),0,change!L$17)),0))</f>
        <v>0</v>
      </c>
      <c r="J648" s="230">
        <f t="shared" si="28"/>
        <v>0</v>
      </c>
      <c r="K648" s="231">
        <f>IF(ISBLANK(G648),IF((J648=0),0,IF(ISERROR(change!$D$17),0,change!$D$17)),IF(ISERROR(change!$D$17),0,change!$D$17))</f>
        <v>0</v>
      </c>
      <c r="L648" s="232">
        <f t="shared" si="29"/>
        <v>0</v>
      </c>
      <c r="M648" s="35"/>
      <c r="N648" s="35"/>
      <c r="O648" s="35"/>
      <c r="P648" s="35"/>
      <c r="Q648" s="35"/>
      <c r="R648" s="35"/>
    </row>
    <row r="649" spans="1:18">
      <c r="A649" s="219">
        <v>626</v>
      </c>
      <c r="B649" s="260"/>
      <c r="C649" s="261"/>
      <c r="D649" s="262"/>
      <c r="E649" s="263"/>
      <c r="F649" s="263"/>
      <c r="G649" s="264"/>
      <c r="H649" s="150" t="str">
        <f t="shared" si="27"/>
        <v/>
      </c>
      <c r="I649" s="231">
        <f>IF(ISBLANK(G649),0,IF(H649=CURRENCY,(IF(ISERROR(change!L$17),0,change!L$17)),0))</f>
        <v>0</v>
      </c>
      <c r="J649" s="230">
        <f t="shared" si="28"/>
        <v>0</v>
      </c>
      <c r="K649" s="231">
        <f>IF(ISBLANK(G649),IF((J649=0),0,IF(ISERROR(change!$D$17),0,change!$D$17)),IF(ISERROR(change!$D$17),0,change!$D$17))</f>
        <v>0</v>
      </c>
      <c r="L649" s="232">
        <f t="shared" si="29"/>
        <v>0</v>
      </c>
      <c r="M649" s="35"/>
      <c r="N649" s="35"/>
      <c r="O649" s="35"/>
      <c r="P649" s="35"/>
      <c r="Q649" s="35"/>
      <c r="R649" s="35"/>
    </row>
    <row r="650" spans="1:18">
      <c r="A650" s="219">
        <v>627</v>
      </c>
      <c r="B650" s="260"/>
      <c r="C650" s="261"/>
      <c r="D650" s="262"/>
      <c r="E650" s="263"/>
      <c r="F650" s="263"/>
      <c r="G650" s="264"/>
      <c r="H650" s="150" t="str">
        <f t="shared" si="27"/>
        <v/>
      </c>
      <c r="I650" s="231">
        <f>IF(ISBLANK(G650),0,IF(H650=CURRENCY,(IF(ISERROR(change!L$17),0,change!L$17)),0))</f>
        <v>0</v>
      </c>
      <c r="J650" s="230">
        <f t="shared" si="28"/>
        <v>0</v>
      </c>
      <c r="K650" s="231">
        <f>IF(ISBLANK(G650),IF((J650=0),0,IF(ISERROR(change!$D$17),0,change!$D$17)),IF(ISERROR(change!$D$17),0,change!$D$17))</f>
        <v>0</v>
      </c>
      <c r="L650" s="232">
        <f t="shared" si="29"/>
        <v>0</v>
      </c>
      <c r="M650" s="35"/>
      <c r="N650" s="35"/>
      <c r="O650" s="35"/>
      <c r="P650" s="35"/>
      <c r="Q650" s="35"/>
      <c r="R650" s="35"/>
    </row>
    <row r="651" spans="1:18">
      <c r="A651" s="219">
        <v>628</v>
      </c>
      <c r="B651" s="260"/>
      <c r="C651" s="261"/>
      <c r="D651" s="262"/>
      <c r="E651" s="263"/>
      <c r="F651" s="263"/>
      <c r="G651" s="264"/>
      <c r="H651" s="150" t="str">
        <f t="shared" si="27"/>
        <v/>
      </c>
      <c r="I651" s="231">
        <f>IF(ISBLANK(G651),0,IF(H651=CURRENCY,(IF(ISERROR(change!L$17),0,change!L$17)),0))</f>
        <v>0</v>
      </c>
      <c r="J651" s="230">
        <f t="shared" si="28"/>
        <v>0</v>
      </c>
      <c r="K651" s="231">
        <f>IF(ISBLANK(G651),IF((J651=0),0,IF(ISERROR(change!$D$17),0,change!$D$17)),IF(ISERROR(change!$D$17),0,change!$D$17))</f>
        <v>0</v>
      </c>
      <c r="L651" s="232">
        <f t="shared" si="29"/>
        <v>0</v>
      </c>
      <c r="M651" s="35"/>
      <c r="N651" s="35"/>
      <c r="O651" s="35"/>
      <c r="P651" s="35"/>
      <c r="Q651" s="35"/>
      <c r="R651" s="35"/>
    </row>
    <row r="652" spans="1:18">
      <c r="A652" s="219">
        <v>629</v>
      </c>
      <c r="B652" s="260"/>
      <c r="C652" s="261"/>
      <c r="D652" s="262"/>
      <c r="E652" s="263"/>
      <c r="F652" s="263"/>
      <c r="G652" s="264"/>
      <c r="H652" s="150" t="str">
        <f t="shared" si="27"/>
        <v/>
      </c>
      <c r="I652" s="231">
        <f>IF(ISBLANK(G652),0,IF(H652=CURRENCY,(IF(ISERROR(change!L$17),0,change!L$17)),0))</f>
        <v>0</v>
      </c>
      <c r="J652" s="230">
        <f t="shared" si="28"/>
        <v>0</v>
      </c>
      <c r="K652" s="231">
        <f>IF(ISBLANK(G652),IF((J652=0),0,IF(ISERROR(change!$D$17),0,change!$D$17)),IF(ISERROR(change!$D$17),0,change!$D$17))</f>
        <v>0</v>
      </c>
      <c r="L652" s="232">
        <f t="shared" si="29"/>
        <v>0</v>
      </c>
      <c r="M652" s="35"/>
      <c r="N652" s="35"/>
      <c r="O652" s="35"/>
      <c r="P652" s="35"/>
      <c r="Q652" s="35"/>
      <c r="R652" s="35"/>
    </row>
    <row r="653" spans="1:18">
      <c r="A653" s="219">
        <v>630</v>
      </c>
      <c r="B653" s="260"/>
      <c r="C653" s="261"/>
      <c r="D653" s="262"/>
      <c r="E653" s="263"/>
      <c r="F653" s="263"/>
      <c r="G653" s="264"/>
      <c r="H653" s="150" t="str">
        <f t="shared" si="27"/>
        <v/>
      </c>
      <c r="I653" s="231">
        <f>IF(ISBLANK(G653),0,IF(H653=CURRENCY,(IF(ISERROR(change!L$17),0,change!L$17)),0))</f>
        <v>0</v>
      </c>
      <c r="J653" s="230">
        <f t="shared" si="28"/>
        <v>0</v>
      </c>
      <c r="K653" s="231">
        <f>IF(ISBLANK(G653),IF((J653=0),0,IF(ISERROR(change!$D$17),0,change!$D$17)),IF(ISERROR(change!$D$17),0,change!$D$17))</f>
        <v>0</v>
      </c>
      <c r="L653" s="232">
        <f t="shared" si="29"/>
        <v>0</v>
      </c>
      <c r="M653" s="35"/>
      <c r="N653" s="35"/>
      <c r="O653" s="35"/>
      <c r="P653" s="35"/>
      <c r="Q653" s="35"/>
      <c r="R653" s="35"/>
    </row>
    <row r="654" spans="1:18">
      <c r="A654" s="219">
        <v>631</v>
      </c>
      <c r="B654" s="260"/>
      <c r="C654" s="261"/>
      <c r="D654" s="262"/>
      <c r="E654" s="263"/>
      <c r="F654" s="263"/>
      <c r="G654" s="264"/>
      <c r="H654" s="150" t="str">
        <f t="shared" si="27"/>
        <v/>
      </c>
      <c r="I654" s="231">
        <f>IF(ISBLANK(G654),0,IF(H654=CURRENCY,(IF(ISERROR(change!L$17),0,change!L$17)),0))</f>
        <v>0</v>
      </c>
      <c r="J654" s="230">
        <f t="shared" si="28"/>
        <v>0</v>
      </c>
      <c r="K654" s="231">
        <f>IF(ISBLANK(G654),IF((J654=0),0,IF(ISERROR(change!$D$17),0,change!$D$17)),IF(ISERROR(change!$D$17),0,change!$D$17))</f>
        <v>0</v>
      </c>
      <c r="L654" s="232">
        <f t="shared" si="29"/>
        <v>0</v>
      </c>
      <c r="M654" s="35"/>
      <c r="N654" s="35"/>
      <c r="O654" s="35"/>
      <c r="P654" s="35"/>
      <c r="Q654" s="35"/>
      <c r="R654" s="35"/>
    </row>
    <row r="655" spans="1:18">
      <c r="A655" s="219">
        <v>632</v>
      </c>
      <c r="B655" s="260"/>
      <c r="C655" s="261"/>
      <c r="D655" s="262"/>
      <c r="E655" s="263"/>
      <c r="F655" s="263"/>
      <c r="G655" s="264"/>
      <c r="H655" s="150" t="str">
        <f t="shared" si="27"/>
        <v/>
      </c>
      <c r="I655" s="231">
        <f>IF(ISBLANK(G655),0,IF(H655=CURRENCY,(IF(ISERROR(change!L$17),0,change!L$17)),0))</f>
        <v>0</v>
      </c>
      <c r="J655" s="230">
        <f t="shared" si="28"/>
        <v>0</v>
      </c>
      <c r="K655" s="231">
        <f>IF(ISBLANK(G655),IF((J655=0),0,IF(ISERROR(change!$D$17),0,change!$D$17)),IF(ISERROR(change!$D$17),0,change!$D$17))</f>
        <v>0</v>
      </c>
      <c r="L655" s="232">
        <f t="shared" si="29"/>
        <v>0</v>
      </c>
      <c r="M655" s="35"/>
      <c r="N655" s="35"/>
      <c r="O655" s="35"/>
      <c r="P655" s="35"/>
      <c r="Q655" s="35"/>
      <c r="R655" s="35"/>
    </row>
    <row r="656" spans="1:18">
      <c r="A656" s="219">
        <v>633</v>
      </c>
      <c r="B656" s="260"/>
      <c r="C656" s="261"/>
      <c r="D656" s="262"/>
      <c r="E656" s="263"/>
      <c r="F656" s="263"/>
      <c r="G656" s="264"/>
      <c r="H656" s="150" t="str">
        <f t="shared" si="27"/>
        <v/>
      </c>
      <c r="I656" s="231">
        <f>IF(ISBLANK(G656),0,IF(H656=CURRENCY,(IF(ISERROR(change!L$17),0,change!L$17)),0))</f>
        <v>0</v>
      </c>
      <c r="J656" s="230">
        <f t="shared" si="28"/>
        <v>0</v>
      </c>
      <c r="K656" s="231">
        <f>IF(ISBLANK(G656),IF((J656=0),0,IF(ISERROR(change!$D$17),0,change!$D$17)),IF(ISERROR(change!$D$17),0,change!$D$17))</f>
        <v>0</v>
      </c>
      <c r="L656" s="232">
        <f t="shared" si="29"/>
        <v>0</v>
      </c>
      <c r="M656" s="35"/>
      <c r="N656" s="35"/>
      <c r="O656" s="35"/>
      <c r="P656" s="35"/>
      <c r="Q656" s="35"/>
      <c r="R656" s="35"/>
    </row>
    <row r="657" spans="1:18">
      <c r="A657" s="219">
        <v>634</v>
      </c>
      <c r="B657" s="260"/>
      <c r="C657" s="261"/>
      <c r="D657" s="262"/>
      <c r="E657" s="263"/>
      <c r="F657" s="263"/>
      <c r="G657" s="264"/>
      <c r="H657" s="150" t="str">
        <f t="shared" si="27"/>
        <v/>
      </c>
      <c r="I657" s="231">
        <f>IF(ISBLANK(G657),0,IF(H657=CURRENCY,(IF(ISERROR(change!L$17),0,change!L$17)),0))</f>
        <v>0</v>
      </c>
      <c r="J657" s="230">
        <f t="shared" si="28"/>
        <v>0</v>
      </c>
      <c r="K657" s="231">
        <f>IF(ISBLANK(G657),IF((J657=0),0,IF(ISERROR(change!$D$17),0,change!$D$17)),IF(ISERROR(change!$D$17),0,change!$D$17))</f>
        <v>0</v>
      </c>
      <c r="L657" s="232">
        <f t="shared" si="29"/>
        <v>0</v>
      </c>
      <c r="M657" s="35"/>
      <c r="N657" s="35"/>
      <c r="O657" s="35"/>
      <c r="P657" s="35"/>
      <c r="Q657" s="35"/>
      <c r="R657" s="35"/>
    </row>
    <row r="658" spans="1:18">
      <c r="A658" s="219">
        <v>635</v>
      </c>
      <c r="B658" s="260"/>
      <c r="C658" s="261"/>
      <c r="D658" s="262"/>
      <c r="E658" s="263"/>
      <c r="F658" s="263"/>
      <c r="G658" s="264"/>
      <c r="H658" s="150" t="str">
        <f t="shared" si="27"/>
        <v/>
      </c>
      <c r="I658" s="231">
        <f>IF(ISBLANK(G658),0,IF(H658=CURRENCY,(IF(ISERROR(change!L$17),0,change!L$17)),0))</f>
        <v>0</v>
      </c>
      <c r="J658" s="230">
        <f t="shared" si="28"/>
        <v>0</v>
      </c>
      <c r="K658" s="231">
        <f>IF(ISBLANK(G658),IF((J658=0),0,IF(ISERROR(change!$D$17),0,change!$D$17)),IF(ISERROR(change!$D$17),0,change!$D$17))</f>
        <v>0</v>
      </c>
      <c r="L658" s="232">
        <f t="shared" si="29"/>
        <v>0</v>
      </c>
      <c r="M658" s="35"/>
      <c r="N658" s="35"/>
      <c r="O658" s="35"/>
      <c r="P658" s="35"/>
      <c r="Q658" s="35"/>
      <c r="R658" s="35"/>
    </row>
    <row r="659" spans="1:18">
      <c r="A659" s="219">
        <v>636</v>
      </c>
      <c r="B659" s="260"/>
      <c r="C659" s="261"/>
      <c r="D659" s="262"/>
      <c r="E659" s="263"/>
      <c r="F659" s="263"/>
      <c r="G659" s="264"/>
      <c r="H659" s="150" t="str">
        <f t="shared" si="27"/>
        <v/>
      </c>
      <c r="I659" s="231">
        <f>IF(ISBLANK(G659),0,IF(H659=CURRENCY,(IF(ISERROR(change!L$17),0,change!L$17)),0))</f>
        <v>0</v>
      </c>
      <c r="J659" s="230">
        <f t="shared" si="28"/>
        <v>0</v>
      </c>
      <c r="K659" s="231">
        <f>IF(ISBLANK(G659),IF((J659=0),0,IF(ISERROR(change!$D$17),0,change!$D$17)),IF(ISERROR(change!$D$17),0,change!$D$17))</f>
        <v>0</v>
      </c>
      <c r="L659" s="232">
        <f t="shared" si="29"/>
        <v>0</v>
      </c>
      <c r="M659" s="35"/>
      <c r="N659" s="35"/>
      <c r="O659" s="35"/>
      <c r="P659" s="35"/>
      <c r="Q659" s="35"/>
      <c r="R659" s="35"/>
    </row>
    <row r="660" spans="1:18">
      <c r="A660" s="219">
        <v>637</v>
      </c>
      <c r="B660" s="260"/>
      <c r="C660" s="261"/>
      <c r="D660" s="262"/>
      <c r="E660" s="263"/>
      <c r="F660" s="263"/>
      <c r="G660" s="264"/>
      <c r="H660" s="150" t="str">
        <f t="shared" si="27"/>
        <v/>
      </c>
      <c r="I660" s="231">
        <f>IF(ISBLANK(G660),0,IF(H660=CURRENCY,(IF(ISERROR(change!L$17),0,change!L$17)),0))</f>
        <v>0</v>
      </c>
      <c r="J660" s="230">
        <f t="shared" si="28"/>
        <v>0</v>
      </c>
      <c r="K660" s="231">
        <f>IF(ISBLANK(G660),IF((J660=0),0,IF(ISERROR(change!$D$17),0,change!$D$17)),IF(ISERROR(change!$D$17),0,change!$D$17))</f>
        <v>0</v>
      </c>
      <c r="L660" s="232">
        <f t="shared" si="29"/>
        <v>0</v>
      </c>
      <c r="M660" s="35"/>
      <c r="N660" s="35"/>
      <c r="O660" s="35"/>
      <c r="P660" s="35"/>
      <c r="Q660" s="35"/>
      <c r="R660" s="35"/>
    </row>
    <row r="661" spans="1:18">
      <c r="A661" s="219">
        <v>638</v>
      </c>
      <c r="B661" s="260"/>
      <c r="C661" s="261"/>
      <c r="D661" s="262"/>
      <c r="E661" s="263"/>
      <c r="F661" s="263"/>
      <c r="G661" s="264"/>
      <c r="H661" s="150" t="str">
        <f t="shared" si="27"/>
        <v/>
      </c>
      <c r="I661" s="231">
        <f>IF(ISBLANK(G661),0,IF(H661=CURRENCY,(IF(ISERROR(change!L$17),0,change!L$17)),0))</f>
        <v>0</v>
      </c>
      <c r="J661" s="230">
        <f t="shared" si="28"/>
        <v>0</v>
      </c>
      <c r="K661" s="231">
        <f>IF(ISBLANK(G661),IF((J661=0),0,IF(ISERROR(change!$D$17),0,change!$D$17)),IF(ISERROR(change!$D$17),0,change!$D$17))</f>
        <v>0</v>
      </c>
      <c r="L661" s="232">
        <f t="shared" si="29"/>
        <v>0</v>
      </c>
      <c r="M661" s="35"/>
      <c r="N661" s="35"/>
      <c r="O661" s="35"/>
      <c r="P661" s="35"/>
      <c r="Q661" s="35"/>
      <c r="R661" s="35"/>
    </row>
    <row r="662" spans="1:18">
      <c r="A662" s="219">
        <v>639</v>
      </c>
      <c r="B662" s="260"/>
      <c r="C662" s="261"/>
      <c r="D662" s="262"/>
      <c r="E662" s="263"/>
      <c r="F662" s="263"/>
      <c r="G662" s="264"/>
      <c r="H662" s="150" t="str">
        <f t="shared" si="27"/>
        <v/>
      </c>
      <c r="I662" s="231">
        <f>IF(ISBLANK(G662),0,IF(H662=CURRENCY,(IF(ISERROR(change!L$17),0,change!L$17)),0))</f>
        <v>0</v>
      </c>
      <c r="J662" s="230">
        <f t="shared" si="28"/>
        <v>0</v>
      </c>
      <c r="K662" s="231">
        <f>IF(ISBLANK(G662),IF((J662=0),0,IF(ISERROR(change!$D$17),0,change!$D$17)),IF(ISERROR(change!$D$17),0,change!$D$17))</f>
        <v>0</v>
      </c>
      <c r="L662" s="232">
        <f t="shared" si="29"/>
        <v>0</v>
      </c>
      <c r="M662" s="35"/>
      <c r="N662" s="35"/>
      <c r="O662" s="35"/>
      <c r="P662" s="35"/>
      <c r="Q662" s="35"/>
      <c r="R662" s="35"/>
    </row>
    <row r="663" spans="1:18">
      <c r="A663" s="219">
        <v>640</v>
      </c>
      <c r="B663" s="260"/>
      <c r="C663" s="261"/>
      <c r="D663" s="262"/>
      <c r="E663" s="263"/>
      <c r="F663" s="263"/>
      <c r="G663" s="264"/>
      <c r="H663" s="150" t="str">
        <f t="shared" si="27"/>
        <v/>
      </c>
      <c r="I663" s="231">
        <f>IF(ISBLANK(G663),0,IF(H663=CURRENCY,(IF(ISERROR(change!L$17),0,change!L$17)),0))</f>
        <v>0</v>
      </c>
      <c r="J663" s="230">
        <f t="shared" si="28"/>
        <v>0</v>
      </c>
      <c r="K663" s="231">
        <f>IF(ISBLANK(G663),IF((J663=0),0,IF(ISERROR(change!$D$17),0,change!$D$17)),IF(ISERROR(change!$D$17),0,change!$D$17))</f>
        <v>0</v>
      </c>
      <c r="L663" s="232">
        <f t="shared" si="29"/>
        <v>0</v>
      </c>
      <c r="M663" s="35"/>
      <c r="N663" s="35"/>
      <c r="O663" s="35"/>
      <c r="P663" s="35"/>
      <c r="Q663" s="35"/>
      <c r="R663" s="35"/>
    </row>
    <row r="664" spans="1:18">
      <c r="A664" s="219">
        <v>641</v>
      </c>
      <c r="B664" s="260"/>
      <c r="C664" s="261"/>
      <c r="D664" s="262"/>
      <c r="E664" s="263"/>
      <c r="F664" s="263"/>
      <c r="G664" s="264"/>
      <c r="H664" s="150" t="str">
        <f t="shared" ref="H664:H727" si="30">IF(ISBLANK(G664),"",+CURRENCY)</f>
        <v/>
      </c>
      <c r="I664" s="231">
        <f>IF(ISBLANK(G664),0,IF(H664=CURRENCY,(IF(ISERROR(change!L$17),0,change!L$17)),0))</f>
        <v>0</v>
      </c>
      <c r="J664" s="230">
        <f t="shared" ref="J664:J727" si="31">IF(ISERROR(+G664/I664),0,+G664/I664)</f>
        <v>0</v>
      </c>
      <c r="K664" s="231">
        <f>IF(ISBLANK(G664),IF((J664=0),0,IF(ISERROR(change!$D$17),0,change!$D$17)),IF(ISERROR(change!$D$17),0,change!$D$17))</f>
        <v>0</v>
      </c>
      <c r="L664" s="232">
        <f t="shared" ref="L664:L727" si="32">IF(ISERROR(+K664*J664),0,+K664*J664)</f>
        <v>0</v>
      </c>
      <c r="M664" s="35"/>
      <c r="N664" s="35"/>
      <c r="O664" s="35"/>
      <c r="P664" s="35"/>
      <c r="Q664" s="35"/>
      <c r="R664" s="35"/>
    </row>
    <row r="665" spans="1:18">
      <c r="A665" s="219">
        <v>642</v>
      </c>
      <c r="B665" s="260"/>
      <c r="C665" s="261"/>
      <c r="D665" s="262"/>
      <c r="E665" s="263"/>
      <c r="F665" s="263"/>
      <c r="G665" s="264"/>
      <c r="H665" s="150" t="str">
        <f t="shared" si="30"/>
        <v/>
      </c>
      <c r="I665" s="231">
        <f>IF(ISBLANK(G665),0,IF(H665=CURRENCY,(IF(ISERROR(change!L$17),0,change!L$17)),0))</f>
        <v>0</v>
      </c>
      <c r="J665" s="230">
        <f t="shared" si="31"/>
        <v>0</v>
      </c>
      <c r="K665" s="231">
        <f>IF(ISBLANK(G665),IF((J665=0),0,IF(ISERROR(change!$D$17),0,change!$D$17)),IF(ISERROR(change!$D$17),0,change!$D$17))</f>
        <v>0</v>
      </c>
      <c r="L665" s="232">
        <f t="shared" si="32"/>
        <v>0</v>
      </c>
      <c r="M665" s="35"/>
      <c r="N665" s="35"/>
      <c r="O665" s="35"/>
      <c r="P665" s="35"/>
      <c r="Q665" s="35"/>
      <c r="R665" s="35"/>
    </row>
    <row r="666" spans="1:18">
      <c r="A666" s="219">
        <v>643</v>
      </c>
      <c r="B666" s="260"/>
      <c r="C666" s="261"/>
      <c r="D666" s="262"/>
      <c r="E666" s="263"/>
      <c r="F666" s="263"/>
      <c r="G666" s="264"/>
      <c r="H666" s="150" t="str">
        <f t="shared" si="30"/>
        <v/>
      </c>
      <c r="I666" s="231">
        <f>IF(ISBLANK(G666),0,IF(H666=CURRENCY,(IF(ISERROR(change!L$17),0,change!L$17)),0))</f>
        <v>0</v>
      </c>
      <c r="J666" s="230">
        <f t="shared" si="31"/>
        <v>0</v>
      </c>
      <c r="K666" s="231">
        <f>IF(ISBLANK(G666),IF((J666=0),0,IF(ISERROR(change!$D$17),0,change!$D$17)),IF(ISERROR(change!$D$17),0,change!$D$17))</f>
        <v>0</v>
      </c>
      <c r="L666" s="232">
        <f t="shared" si="32"/>
        <v>0</v>
      </c>
      <c r="M666" s="35"/>
      <c r="N666" s="35"/>
      <c r="O666" s="35"/>
      <c r="P666" s="35"/>
      <c r="Q666" s="35"/>
      <c r="R666" s="35"/>
    </row>
    <row r="667" spans="1:18">
      <c r="A667" s="219">
        <v>644</v>
      </c>
      <c r="B667" s="260"/>
      <c r="C667" s="261"/>
      <c r="D667" s="262"/>
      <c r="E667" s="263"/>
      <c r="F667" s="263"/>
      <c r="G667" s="264"/>
      <c r="H667" s="150" t="str">
        <f t="shared" si="30"/>
        <v/>
      </c>
      <c r="I667" s="231">
        <f>IF(ISBLANK(G667),0,IF(H667=CURRENCY,(IF(ISERROR(change!L$17),0,change!L$17)),0))</f>
        <v>0</v>
      </c>
      <c r="J667" s="230">
        <f t="shared" si="31"/>
        <v>0</v>
      </c>
      <c r="K667" s="231">
        <f>IF(ISBLANK(G667),IF((J667=0),0,IF(ISERROR(change!$D$17),0,change!$D$17)),IF(ISERROR(change!$D$17),0,change!$D$17))</f>
        <v>0</v>
      </c>
      <c r="L667" s="232">
        <f t="shared" si="32"/>
        <v>0</v>
      </c>
      <c r="M667" s="35"/>
      <c r="N667" s="35"/>
      <c r="O667" s="35"/>
      <c r="P667" s="35"/>
      <c r="Q667" s="35"/>
      <c r="R667" s="35"/>
    </row>
    <row r="668" spans="1:18">
      <c r="A668" s="219">
        <v>645</v>
      </c>
      <c r="B668" s="260"/>
      <c r="C668" s="261"/>
      <c r="D668" s="262"/>
      <c r="E668" s="263"/>
      <c r="F668" s="263"/>
      <c r="G668" s="264"/>
      <c r="H668" s="150" t="str">
        <f t="shared" si="30"/>
        <v/>
      </c>
      <c r="I668" s="231">
        <f>IF(ISBLANK(G668),0,IF(H668=CURRENCY,(IF(ISERROR(change!L$17),0,change!L$17)),0))</f>
        <v>0</v>
      </c>
      <c r="J668" s="230">
        <f t="shared" si="31"/>
        <v>0</v>
      </c>
      <c r="K668" s="231">
        <f>IF(ISBLANK(G668),IF((J668=0),0,IF(ISERROR(change!$D$17),0,change!$D$17)),IF(ISERROR(change!$D$17),0,change!$D$17))</f>
        <v>0</v>
      </c>
      <c r="L668" s="232">
        <f t="shared" si="32"/>
        <v>0</v>
      </c>
      <c r="M668" s="35"/>
      <c r="N668" s="35"/>
      <c r="O668" s="35"/>
      <c r="P668" s="35"/>
      <c r="Q668" s="35"/>
      <c r="R668" s="35"/>
    </row>
    <row r="669" spans="1:18">
      <c r="A669" s="219">
        <v>646</v>
      </c>
      <c r="B669" s="260"/>
      <c r="C669" s="261"/>
      <c r="D669" s="262"/>
      <c r="E669" s="263"/>
      <c r="F669" s="263"/>
      <c r="G669" s="264"/>
      <c r="H669" s="150" t="str">
        <f t="shared" si="30"/>
        <v/>
      </c>
      <c r="I669" s="231">
        <f>IF(ISBLANK(G669),0,IF(H669=CURRENCY,(IF(ISERROR(change!L$17),0,change!L$17)),0))</f>
        <v>0</v>
      </c>
      <c r="J669" s="230">
        <f t="shared" si="31"/>
        <v>0</v>
      </c>
      <c r="K669" s="231">
        <f>IF(ISBLANK(G669),IF((J669=0),0,IF(ISERROR(change!$D$17),0,change!$D$17)),IF(ISERROR(change!$D$17),0,change!$D$17))</f>
        <v>0</v>
      </c>
      <c r="L669" s="232">
        <f t="shared" si="32"/>
        <v>0</v>
      </c>
      <c r="M669" s="35"/>
      <c r="N669" s="35"/>
      <c r="O669" s="35"/>
      <c r="P669" s="35"/>
      <c r="Q669" s="35"/>
      <c r="R669" s="35"/>
    </row>
    <row r="670" spans="1:18">
      <c r="A670" s="219">
        <v>647</v>
      </c>
      <c r="B670" s="260"/>
      <c r="C670" s="261"/>
      <c r="D670" s="262"/>
      <c r="E670" s="263"/>
      <c r="F670" s="263"/>
      <c r="G670" s="264"/>
      <c r="H670" s="150" t="str">
        <f t="shared" si="30"/>
        <v/>
      </c>
      <c r="I670" s="231">
        <f>IF(ISBLANK(G670),0,IF(H670=CURRENCY,(IF(ISERROR(change!L$17),0,change!L$17)),0))</f>
        <v>0</v>
      </c>
      <c r="J670" s="230">
        <f t="shared" si="31"/>
        <v>0</v>
      </c>
      <c r="K670" s="231">
        <f>IF(ISBLANK(G670),IF((J670=0),0,IF(ISERROR(change!$D$17),0,change!$D$17)),IF(ISERROR(change!$D$17),0,change!$D$17))</f>
        <v>0</v>
      </c>
      <c r="L670" s="232">
        <f t="shared" si="32"/>
        <v>0</v>
      </c>
      <c r="M670" s="35"/>
      <c r="N670" s="35"/>
      <c r="O670" s="35"/>
      <c r="P670" s="35"/>
      <c r="Q670" s="35"/>
      <c r="R670" s="35"/>
    </row>
    <row r="671" spans="1:18">
      <c r="A671" s="219">
        <v>648</v>
      </c>
      <c r="B671" s="260"/>
      <c r="C671" s="261"/>
      <c r="D671" s="262"/>
      <c r="E671" s="263"/>
      <c r="F671" s="263"/>
      <c r="G671" s="264"/>
      <c r="H671" s="150" t="str">
        <f t="shared" si="30"/>
        <v/>
      </c>
      <c r="I671" s="231">
        <f>IF(ISBLANK(G671),0,IF(H671=CURRENCY,(IF(ISERROR(change!L$17),0,change!L$17)),0))</f>
        <v>0</v>
      </c>
      <c r="J671" s="230">
        <f t="shared" si="31"/>
        <v>0</v>
      </c>
      <c r="K671" s="231">
        <f>IF(ISBLANK(G671),IF((J671=0),0,IF(ISERROR(change!$D$17),0,change!$D$17)),IF(ISERROR(change!$D$17),0,change!$D$17))</f>
        <v>0</v>
      </c>
      <c r="L671" s="232">
        <f t="shared" si="32"/>
        <v>0</v>
      </c>
      <c r="M671" s="35"/>
      <c r="N671" s="35"/>
      <c r="O671" s="35"/>
      <c r="P671" s="35"/>
      <c r="Q671" s="35"/>
      <c r="R671" s="35"/>
    </row>
    <row r="672" spans="1:18">
      <c r="A672" s="219">
        <v>649</v>
      </c>
      <c r="B672" s="260"/>
      <c r="C672" s="261"/>
      <c r="D672" s="262"/>
      <c r="E672" s="263"/>
      <c r="F672" s="263"/>
      <c r="G672" s="264"/>
      <c r="H672" s="150" t="str">
        <f t="shared" si="30"/>
        <v/>
      </c>
      <c r="I672" s="231">
        <f>IF(ISBLANK(G672),0,IF(H672=CURRENCY,(IF(ISERROR(change!L$17),0,change!L$17)),0))</f>
        <v>0</v>
      </c>
      <c r="J672" s="230">
        <f t="shared" si="31"/>
        <v>0</v>
      </c>
      <c r="K672" s="231">
        <f>IF(ISBLANK(G672),IF((J672=0),0,IF(ISERROR(change!$D$17),0,change!$D$17)),IF(ISERROR(change!$D$17),0,change!$D$17))</f>
        <v>0</v>
      </c>
      <c r="L672" s="232">
        <f t="shared" si="32"/>
        <v>0</v>
      </c>
      <c r="M672" s="35"/>
      <c r="N672" s="35"/>
      <c r="O672" s="35"/>
      <c r="P672" s="35"/>
      <c r="Q672" s="35"/>
      <c r="R672" s="35"/>
    </row>
    <row r="673" spans="1:18">
      <c r="A673" s="219">
        <v>650</v>
      </c>
      <c r="B673" s="260"/>
      <c r="C673" s="261"/>
      <c r="D673" s="262"/>
      <c r="E673" s="263"/>
      <c r="F673" s="263"/>
      <c r="G673" s="264"/>
      <c r="H673" s="150" t="str">
        <f t="shared" si="30"/>
        <v/>
      </c>
      <c r="I673" s="231">
        <f>IF(ISBLANK(G673),0,IF(H673=CURRENCY,(IF(ISERROR(change!L$17),0,change!L$17)),0))</f>
        <v>0</v>
      </c>
      <c r="J673" s="230">
        <f t="shared" si="31"/>
        <v>0</v>
      </c>
      <c r="K673" s="231">
        <f>IF(ISBLANK(G673),IF((J673=0),0,IF(ISERROR(change!$D$17),0,change!$D$17)),IF(ISERROR(change!$D$17),0,change!$D$17))</f>
        <v>0</v>
      </c>
      <c r="L673" s="232">
        <f t="shared" si="32"/>
        <v>0</v>
      </c>
      <c r="M673" s="35"/>
      <c r="N673" s="35"/>
      <c r="O673" s="35"/>
      <c r="P673" s="35"/>
      <c r="Q673" s="35"/>
      <c r="R673" s="35"/>
    </row>
    <row r="674" spans="1:18">
      <c r="A674" s="219">
        <v>651</v>
      </c>
      <c r="B674" s="260"/>
      <c r="C674" s="261"/>
      <c r="D674" s="262"/>
      <c r="E674" s="263"/>
      <c r="F674" s="263"/>
      <c r="G674" s="264"/>
      <c r="H674" s="150" t="str">
        <f t="shared" si="30"/>
        <v/>
      </c>
      <c r="I674" s="231">
        <f>IF(ISBLANK(G674),0,IF(H674=CURRENCY,(IF(ISERROR(change!L$17),0,change!L$17)),0))</f>
        <v>0</v>
      </c>
      <c r="J674" s="230">
        <f t="shared" si="31"/>
        <v>0</v>
      </c>
      <c r="K674" s="231">
        <f>IF(ISBLANK(G674),IF((J674=0),0,IF(ISERROR(change!$D$17),0,change!$D$17)),IF(ISERROR(change!$D$17),0,change!$D$17))</f>
        <v>0</v>
      </c>
      <c r="L674" s="232">
        <f t="shared" si="32"/>
        <v>0</v>
      </c>
      <c r="M674" s="35"/>
      <c r="N674" s="35"/>
      <c r="O674" s="35"/>
      <c r="P674" s="35"/>
      <c r="Q674" s="35"/>
      <c r="R674" s="35"/>
    </row>
    <row r="675" spans="1:18">
      <c r="A675" s="219">
        <v>652</v>
      </c>
      <c r="B675" s="260"/>
      <c r="C675" s="261"/>
      <c r="D675" s="262"/>
      <c r="E675" s="263"/>
      <c r="F675" s="263"/>
      <c r="G675" s="264"/>
      <c r="H675" s="150" t="str">
        <f t="shared" si="30"/>
        <v/>
      </c>
      <c r="I675" s="231">
        <f>IF(ISBLANK(G675),0,IF(H675=CURRENCY,(IF(ISERROR(change!L$17),0,change!L$17)),0))</f>
        <v>0</v>
      </c>
      <c r="J675" s="230">
        <f t="shared" si="31"/>
        <v>0</v>
      </c>
      <c r="K675" s="231">
        <f>IF(ISBLANK(G675),IF((J675=0),0,IF(ISERROR(change!$D$17),0,change!$D$17)),IF(ISERROR(change!$D$17),0,change!$D$17))</f>
        <v>0</v>
      </c>
      <c r="L675" s="232">
        <f t="shared" si="32"/>
        <v>0</v>
      </c>
      <c r="M675" s="35"/>
      <c r="N675" s="35"/>
      <c r="O675" s="35"/>
      <c r="P675" s="35"/>
      <c r="Q675" s="35"/>
      <c r="R675" s="35"/>
    </row>
    <row r="676" spans="1:18">
      <c r="A676" s="219">
        <v>653</v>
      </c>
      <c r="B676" s="260"/>
      <c r="C676" s="261"/>
      <c r="D676" s="262"/>
      <c r="E676" s="263"/>
      <c r="F676" s="263"/>
      <c r="G676" s="264"/>
      <c r="H676" s="150" t="str">
        <f t="shared" si="30"/>
        <v/>
      </c>
      <c r="I676" s="231">
        <f>IF(ISBLANK(G676),0,IF(H676=CURRENCY,(IF(ISERROR(change!L$17),0,change!L$17)),0))</f>
        <v>0</v>
      </c>
      <c r="J676" s="230">
        <f t="shared" si="31"/>
        <v>0</v>
      </c>
      <c r="K676" s="231">
        <f>IF(ISBLANK(G676),IF((J676=0),0,IF(ISERROR(change!$D$17),0,change!$D$17)),IF(ISERROR(change!$D$17),0,change!$D$17))</f>
        <v>0</v>
      </c>
      <c r="L676" s="232">
        <f t="shared" si="32"/>
        <v>0</v>
      </c>
      <c r="M676" s="35"/>
      <c r="N676" s="35"/>
      <c r="O676" s="35"/>
      <c r="P676" s="35"/>
      <c r="Q676" s="35"/>
      <c r="R676" s="35"/>
    </row>
    <row r="677" spans="1:18">
      <c r="A677" s="219">
        <v>654</v>
      </c>
      <c r="B677" s="260"/>
      <c r="C677" s="261"/>
      <c r="D677" s="262"/>
      <c r="E677" s="263"/>
      <c r="F677" s="263"/>
      <c r="G677" s="264"/>
      <c r="H677" s="150" t="str">
        <f t="shared" si="30"/>
        <v/>
      </c>
      <c r="I677" s="231">
        <f>IF(ISBLANK(G677),0,IF(H677=CURRENCY,(IF(ISERROR(change!L$17),0,change!L$17)),0))</f>
        <v>0</v>
      </c>
      <c r="J677" s="230">
        <f t="shared" si="31"/>
        <v>0</v>
      </c>
      <c r="K677" s="231">
        <f>IF(ISBLANK(G677),IF((J677=0),0,IF(ISERROR(change!$D$17),0,change!$D$17)),IF(ISERROR(change!$D$17),0,change!$D$17))</f>
        <v>0</v>
      </c>
      <c r="L677" s="232">
        <f t="shared" si="32"/>
        <v>0</v>
      </c>
      <c r="M677" s="35"/>
      <c r="N677" s="35"/>
      <c r="O677" s="35"/>
      <c r="P677" s="35"/>
      <c r="Q677" s="35"/>
      <c r="R677" s="35"/>
    </row>
    <row r="678" spans="1:18">
      <c r="A678" s="219">
        <v>655</v>
      </c>
      <c r="B678" s="260"/>
      <c r="C678" s="261"/>
      <c r="D678" s="262"/>
      <c r="E678" s="263"/>
      <c r="F678" s="263"/>
      <c r="G678" s="264"/>
      <c r="H678" s="150" t="str">
        <f t="shared" si="30"/>
        <v/>
      </c>
      <c r="I678" s="231">
        <f>IF(ISBLANK(G678),0,IF(H678=CURRENCY,(IF(ISERROR(change!L$17),0,change!L$17)),0))</f>
        <v>0</v>
      </c>
      <c r="J678" s="230">
        <f t="shared" si="31"/>
        <v>0</v>
      </c>
      <c r="K678" s="231">
        <f>IF(ISBLANK(G678),IF((J678=0),0,IF(ISERROR(change!$D$17),0,change!$D$17)),IF(ISERROR(change!$D$17),0,change!$D$17))</f>
        <v>0</v>
      </c>
      <c r="L678" s="232">
        <f t="shared" si="32"/>
        <v>0</v>
      </c>
      <c r="M678" s="35"/>
      <c r="N678" s="35"/>
      <c r="O678" s="35"/>
      <c r="P678" s="35"/>
      <c r="Q678" s="35"/>
      <c r="R678" s="35"/>
    </row>
    <row r="679" spans="1:18">
      <c r="A679" s="219">
        <v>656</v>
      </c>
      <c r="B679" s="260"/>
      <c r="C679" s="261"/>
      <c r="D679" s="262"/>
      <c r="E679" s="263"/>
      <c r="F679" s="263"/>
      <c r="G679" s="264"/>
      <c r="H679" s="150" t="str">
        <f t="shared" si="30"/>
        <v/>
      </c>
      <c r="I679" s="231">
        <f>IF(ISBLANK(G679),0,IF(H679=CURRENCY,(IF(ISERROR(change!L$17),0,change!L$17)),0))</f>
        <v>0</v>
      </c>
      <c r="J679" s="230">
        <f t="shared" si="31"/>
        <v>0</v>
      </c>
      <c r="K679" s="231">
        <f>IF(ISBLANK(G679),IF((J679=0),0,IF(ISERROR(change!$D$17),0,change!$D$17)),IF(ISERROR(change!$D$17),0,change!$D$17))</f>
        <v>0</v>
      </c>
      <c r="L679" s="232">
        <f t="shared" si="32"/>
        <v>0</v>
      </c>
      <c r="M679" s="35"/>
      <c r="N679" s="35"/>
      <c r="O679" s="35"/>
      <c r="P679" s="35"/>
      <c r="Q679" s="35"/>
      <c r="R679" s="35"/>
    </row>
    <row r="680" spans="1:18">
      <c r="A680" s="219">
        <v>657</v>
      </c>
      <c r="B680" s="260"/>
      <c r="C680" s="261"/>
      <c r="D680" s="262"/>
      <c r="E680" s="263"/>
      <c r="F680" s="263"/>
      <c r="G680" s="264"/>
      <c r="H680" s="150" t="str">
        <f t="shared" si="30"/>
        <v/>
      </c>
      <c r="I680" s="231">
        <f>IF(ISBLANK(G680),0,IF(H680=CURRENCY,(IF(ISERROR(change!L$17),0,change!L$17)),0))</f>
        <v>0</v>
      </c>
      <c r="J680" s="230">
        <f t="shared" si="31"/>
        <v>0</v>
      </c>
      <c r="K680" s="231">
        <f>IF(ISBLANK(G680),IF((J680=0),0,IF(ISERROR(change!$D$17),0,change!$D$17)),IF(ISERROR(change!$D$17),0,change!$D$17))</f>
        <v>0</v>
      </c>
      <c r="L680" s="232">
        <f t="shared" si="32"/>
        <v>0</v>
      </c>
      <c r="M680" s="35"/>
      <c r="N680" s="35"/>
      <c r="O680" s="35"/>
      <c r="P680" s="35"/>
      <c r="Q680" s="35"/>
      <c r="R680" s="35"/>
    </row>
    <row r="681" spans="1:18">
      <c r="A681" s="219">
        <v>658</v>
      </c>
      <c r="B681" s="260"/>
      <c r="C681" s="261"/>
      <c r="D681" s="262"/>
      <c r="E681" s="263"/>
      <c r="F681" s="263"/>
      <c r="G681" s="264"/>
      <c r="H681" s="150" t="str">
        <f t="shared" si="30"/>
        <v/>
      </c>
      <c r="I681" s="231">
        <f>IF(ISBLANK(G681),0,IF(H681=CURRENCY,(IF(ISERROR(change!L$17),0,change!L$17)),0))</f>
        <v>0</v>
      </c>
      <c r="J681" s="230">
        <f t="shared" si="31"/>
        <v>0</v>
      </c>
      <c r="K681" s="231">
        <f>IF(ISBLANK(G681),IF((J681=0),0,IF(ISERROR(change!$D$17),0,change!$D$17)),IF(ISERROR(change!$D$17),0,change!$D$17))</f>
        <v>0</v>
      </c>
      <c r="L681" s="232">
        <f t="shared" si="32"/>
        <v>0</v>
      </c>
      <c r="M681" s="35"/>
      <c r="N681" s="35"/>
      <c r="O681" s="35"/>
      <c r="P681" s="35"/>
      <c r="Q681" s="35"/>
      <c r="R681" s="35"/>
    </row>
    <row r="682" spans="1:18">
      <c r="A682" s="219">
        <v>659</v>
      </c>
      <c r="B682" s="260"/>
      <c r="C682" s="261"/>
      <c r="D682" s="262"/>
      <c r="E682" s="263"/>
      <c r="F682" s="263"/>
      <c r="G682" s="264"/>
      <c r="H682" s="150" t="str">
        <f t="shared" si="30"/>
        <v/>
      </c>
      <c r="I682" s="231">
        <f>IF(ISBLANK(G682),0,IF(H682=CURRENCY,(IF(ISERROR(change!L$17),0,change!L$17)),0))</f>
        <v>0</v>
      </c>
      <c r="J682" s="230">
        <f t="shared" si="31"/>
        <v>0</v>
      </c>
      <c r="K682" s="231">
        <f>IF(ISBLANK(G682),IF((J682=0),0,IF(ISERROR(change!$D$17),0,change!$D$17)),IF(ISERROR(change!$D$17),0,change!$D$17))</f>
        <v>0</v>
      </c>
      <c r="L682" s="232">
        <f t="shared" si="32"/>
        <v>0</v>
      </c>
      <c r="M682" s="35"/>
      <c r="N682" s="35"/>
      <c r="O682" s="35"/>
      <c r="P682" s="35"/>
      <c r="Q682" s="35"/>
      <c r="R682" s="35"/>
    </row>
    <row r="683" spans="1:18">
      <c r="A683" s="219">
        <v>660</v>
      </c>
      <c r="B683" s="260"/>
      <c r="C683" s="261"/>
      <c r="D683" s="262"/>
      <c r="E683" s="263"/>
      <c r="F683" s="263"/>
      <c r="G683" s="264"/>
      <c r="H683" s="150" t="str">
        <f t="shared" si="30"/>
        <v/>
      </c>
      <c r="I683" s="231">
        <f>IF(ISBLANK(G683),0,IF(H683=CURRENCY,(IF(ISERROR(change!L$17),0,change!L$17)),0))</f>
        <v>0</v>
      </c>
      <c r="J683" s="230">
        <f t="shared" si="31"/>
        <v>0</v>
      </c>
      <c r="K683" s="231">
        <f>IF(ISBLANK(G683),IF((J683=0),0,IF(ISERROR(change!$D$17),0,change!$D$17)),IF(ISERROR(change!$D$17),0,change!$D$17))</f>
        <v>0</v>
      </c>
      <c r="L683" s="232">
        <f t="shared" si="32"/>
        <v>0</v>
      </c>
      <c r="M683" s="35"/>
      <c r="N683" s="35"/>
      <c r="O683" s="35"/>
      <c r="P683" s="35"/>
      <c r="Q683" s="35"/>
      <c r="R683" s="35"/>
    </row>
    <row r="684" spans="1:18">
      <c r="A684" s="219">
        <v>661</v>
      </c>
      <c r="B684" s="260"/>
      <c r="C684" s="261"/>
      <c r="D684" s="262"/>
      <c r="E684" s="263"/>
      <c r="F684" s="263"/>
      <c r="G684" s="264"/>
      <c r="H684" s="150" t="str">
        <f t="shared" si="30"/>
        <v/>
      </c>
      <c r="I684" s="231">
        <f>IF(ISBLANK(G684),0,IF(H684=CURRENCY,(IF(ISERROR(change!L$17),0,change!L$17)),0))</f>
        <v>0</v>
      </c>
      <c r="J684" s="230">
        <f t="shared" si="31"/>
        <v>0</v>
      </c>
      <c r="K684" s="231">
        <f>IF(ISBLANK(G684),IF((J684=0),0,IF(ISERROR(change!$D$17),0,change!$D$17)),IF(ISERROR(change!$D$17),0,change!$D$17))</f>
        <v>0</v>
      </c>
      <c r="L684" s="232">
        <f t="shared" si="32"/>
        <v>0</v>
      </c>
      <c r="M684" s="35"/>
      <c r="N684" s="35"/>
      <c r="O684" s="35"/>
      <c r="P684" s="35"/>
      <c r="Q684" s="35"/>
      <c r="R684" s="35"/>
    </row>
    <row r="685" spans="1:18">
      <c r="A685" s="219">
        <v>662</v>
      </c>
      <c r="B685" s="260"/>
      <c r="C685" s="261"/>
      <c r="D685" s="262"/>
      <c r="E685" s="263"/>
      <c r="F685" s="263"/>
      <c r="G685" s="264"/>
      <c r="H685" s="150" t="str">
        <f t="shared" si="30"/>
        <v/>
      </c>
      <c r="I685" s="231">
        <f>IF(ISBLANK(G685),0,IF(H685=CURRENCY,(IF(ISERROR(change!L$17),0,change!L$17)),0))</f>
        <v>0</v>
      </c>
      <c r="J685" s="230">
        <f t="shared" si="31"/>
        <v>0</v>
      </c>
      <c r="K685" s="231">
        <f>IF(ISBLANK(G685),IF((J685=0),0,IF(ISERROR(change!$D$17),0,change!$D$17)),IF(ISERROR(change!$D$17),0,change!$D$17))</f>
        <v>0</v>
      </c>
      <c r="L685" s="232">
        <f t="shared" si="32"/>
        <v>0</v>
      </c>
      <c r="M685" s="35"/>
      <c r="N685" s="35"/>
      <c r="O685" s="35"/>
      <c r="P685" s="35"/>
      <c r="Q685" s="35"/>
      <c r="R685" s="35"/>
    </row>
    <row r="686" spans="1:18">
      <c r="A686" s="219">
        <v>663</v>
      </c>
      <c r="B686" s="260"/>
      <c r="C686" s="261"/>
      <c r="D686" s="262"/>
      <c r="E686" s="263"/>
      <c r="F686" s="263"/>
      <c r="G686" s="264"/>
      <c r="H686" s="150" t="str">
        <f t="shared" si="30"/>
        <v/>
      </c>
      <c r="I686" s="231">
        <f>IF(ISBLANK(G686),0,IF(H686=CURRENCY,(IF(ISERROR(change!L$17),0,change!L$17)),0))</f>
        <v>0</v>
      </c>
      <c r="J686" s="230">
        <f t="shared" si="31"/>
        <v>0</v>
      </c>
      <c r="K686" s="231">
        <f>IF(ISBLANK(G686),IF((J686=0),0,IF(ISERROR(change!$D$17),0,change!$D$17)),IF(ISERROR(change!$D$17),0,change!$D$17))</f>
        <v>0</v>
      </c>
      <c r="L686" s="232">
        <f t="shared" si="32"/>
        <v>0</v>
      </c>
      <c r="M686" s="35"/>
      <c r="N686" s="35"/>
      <c r="O686" s="35"/>
      <c r="P686" s="35"/>
      <c r="Q686" s="35"/>
      <c r="R686" s="35"/>
    </row>
    <row r="687" spans="1:18">
      <c r="A687" s="219">
        <v>664</v>
      </c>
      <c r="B687" s="260"/>
      <c r="C687" s="261"/>
      <c r="D687" s="262"/>
      <c r="E687" s="263"/>
      <c r="F687" s="263"/>
      <c r="G687" s="264"/>
      <c r="H687" s="150" t="str">
        <f t="shared" si="30"/>
        <v/>
      </c>
      <c r="I687" s="231">
        <f>IF(ISBLANK(G687),0,IF(H687=CURRENCY,(IF(ISERROR(change!L$17),0,change!L$17)),0))</f>
        <v>0</v>
      </c>
      <c r="J687" s="230">
        <f t="shared" si="31"/>
        <v>0</v>
      </c>
      <c r="K687" s="231">
        <f>IF(ISBLANK(G687),IF((J687=0),0,IF(ISERROR(change!$D$17),0,change!$D$17)),IF(ISERROR(change!$D$17),0,change!$D$17))</f>
        <v>0</v>
      </c>
      <c r="L687" s="232">
        <f t="shared" si="32"/>
        <v>0</v>
      </c>
      <c r="M687" s="35"/>
      <c r="N687" s="35"/>
      <c r="O687" s="35"/>
      <c r="P687" s="35"/>
      <c r="Q687" s="35"/>
      <c r="R687" s="35"/>
    </row>
    <row r="688" spans="1:18">
      <c r="A688" s="219">
        <v>665</v>
      </c>
      <c r="B688" s="260"/>
      <c r="C688" s="261"/>
      <c r="D688" s="262"/>
      <c r="E688" s="263"/>
      <c r="F688" s="263"/>
      <c r="G688" s="264"/>
      <c r="H688" s="150" t="str">
        <f t="shared" si="30"/>
        <v/>
      </c>
      <c r="I688" s="231">
        <f>IF(ISBLANK(G688),0,IF(H688=CURRENCY,(IF(ISERROR(change!L$17),0,change!L$17)),0))</f>
        <v>0</v>
      </c>
      <c r="J688" s="230">
        <f t="shared" si="31"/>
        <v>0</v>
      </c>
      <c r="K688" s="231">
        <f>IF(ISBLANK(G688),IF((J688=0),0,IF(ISERROR(change!$D$17),0,change!$D$17)),IF(ISERROR(change!$D$17),0,change!$D$17))</f>
        <v>0</v>
      </c>
      <c r="L688" s="232">
        <f t="shared" si="32"/>
        <v>0</v>
      </c>
      <c r="M688" s="35"/>
      <c r="N688" s="35"/>
      <c r="O688" s="35"/>
      <c r="P688" s="35"/>
      <c r="Q688" s="35"/>
      <c r="R688" s="35"/>
    </row>
    <row r="689" spans="1:18">
      <c r="A689" s="219">
        <v>666</v>
      </c>
      <c r="B689" s="260"/>
      <c r="C689" s="261"/>
      <c r="D689" s="262"/>
      <c r="E689" s="263"/>
      <c r="F689" s="263"/>
      <c r="G689" s="264"/>
      <c r="H689" s="150" t="str">
        <f t="shared" si="30"/>
        <v/>
      </c>
      <c r="I689" s="231">
        <f>IF(ISBLANK(G689),0,IF(H689=CURRENCY,(IF(ISERROR(change!L$17),0,change!L$17)),0))</f>
        <v>0</v>
      </c>
      <c r="J689" s="230">
        <f t="shared" si="31"/>
        <v>0</v>
      </c>
      <c r="K689" s="231">
        <f>IF(ISBLANK(G689),IF((J689=0),0,IF(ISERROR(change!$D$17),0,change!$D$17)),IF(ISERROR(change!$D$17),0,change!$D$17))</f>
        <v>0</v>
      </c>
      <c r="L689" s="232">
        <f t="shared" si="32"/>
        <v>0</v>
      </c>
      <c r="M689" s="35"/>
      <c r="N689" s="35"/>
      <c r="O689" s="35"/>
      <c r="P689" s="35"/>
      <c r="Q689" s="35"/>
      <c r="R689" s="35"/>
    </row>
    <row r="690" spans="1:18">
      <c r="A690" s="219">
        <v>667</v>
      </c>
      <c r="B690" s="260"/>
      <c r="C690" s="261"/>
      <c r="D690" s="262"/>
      <c r="E690" s="263"/>
      <c r="F690" s="263"/>
      <c r="G690" s="264"/>
      <c r="H690" s="150" t="str">
        <f t="shared" si="30"/>
        <v/>
      </c>
      <c r="I690" s="231">
        <f>IF(ISBLANK(G690),0,IF(H690=CURRENCY,(IF(ISERROR(change!L$17),0,change!L$17)),0))</f>
        <v>0</v>
      </c>
      <c r="J690" s="230">
        <f t="shared" si="31"/>
        <v>0</v>
      </c>
      <c r="K690" s="231">
        <f>IF(ISBLANK(G690),IF((J690=0),0,IF(ISERROR(change!$D$17),0,change!$D$17)),IF(ISERROR(change!$D$17),0,change!$D$17))</f>
        <v>0</v>
      </c>
      <c r="L690" s="232">
        <f t="shared" si="32"/>
        <v>0</v>
      </c>
      <c r="M690" s="35"/>
      <c r="N690" s="35"/>
      <c r="O690" s="35"/>
      <c r="P690" s="35"/>
      <c r="Q690" s="35"/>
      <c r="R690" s="35"/>
    </row>
    <row r="691" spans="1:18">
      <c r="A691" s="219">
        <v>668</v>
      </c>
      <c r="B691" s="260"/>
      <c r="C691" s="261"/>
      <c r="D691" s="262"/>
      <c r="E691" s="263"/>
      <c r="F691" s="263"/>
      <c r="G691" s="264"/>
      <c r="H691" s="150" t="str">
        <f t="shared" si="30"/>
        <v/>
      </c>
      <c r="I691" s="231">
        <f>IF(ISBLANK(G691),0,IF(H691=CURRENCY,(IF(ISERROR(change!L$17),0,change!L$17)),0))</f>
        <v>0</v>
      </c>
      <c r="J691" s="230">
        <f t="shared" si="31"/>
        <v>0</v>
      </c>
      <c r="K691" s="231">
        <f>IF(ISBLANK(G691),IF((J691=0),0,IF(ISERROR(change!$D$17),0,change!$D$17)),IF(ISERROR(change!$D$17),0,change!$D$17))</f>
        <v>0</v>
      </c>
      <c r="L691" s="232">
        <f t="shared" si="32"/>
        <v>0</v>
      </c>
      <c r="M691" s="35"/>
      <c r="N691" s="35"/>
      <c r="O691" s="35"/>
      <c r="P691" s="35"/>
      <c r="Q691" s="35"/>
      <c r="R691" s="35"/>
    </row>
    <row r="692" spans="1:18">
      <c r="A692" s="219">
        <v>669</v>
      </c>
      <c r="B692" s="260"/>
      <c r="C692" s="261"/>
      <c r="D692" s="262"/>
      <c r="E692" s="263"/>
      <c r="F692" s="263"/>
      <c r="G692" s="264"/>
      <c r="H692" s="150" t="str">
        <f t="shared" si="30"/>
        <v/>
      </c>
      <c r="I692" s="231">
        <f>IF(ISBLANK(G692),0,IF(H692=CURRENCY,(IF(ISERROR(change!L$17),0,change!L$17)),0))</f>
        <v>0</v>
      </c>
      <c r="J692" s="230">
        <f t="shared" si="31"/>
        <v>0</v>
      </c>
      <c r="K692" s="231">
        <f>IF(ISBLANK(G692),IF((J692=0),0,IF(ISERROR(change!$D$17),0,change!$D$17)),IF(ISERROR(change!$D$17),0,change!$D$17))</f>
        <v>0</v>
      </c>
      <c r="L692" s="232">
        <f t="shared" si="32"/>
        <v>0</v>
      </c>
      <c r="M692" s="35"/>
      <c r="N692" s="35"/>
      <c r="O692" s="35"/>
      <c r="P692" s="35"/>
      <c r="Q692" s="35"/>
      <c r="R692" s="35"/>
    </row>
    <row r="693" spans="1:18">
      <c r="A693" s="219">
        <v>670</v>
      </c>
      <c r="B693" s="260"/>
      <c r="C693" s="261"/>
      <c r="D693" s="262"/>
      <c r="E693" s="263"/>
      <c r="F693" s="263"/>
      <c r="G693" s="264"/>
      <c r="H693" s="150" t="str">
        <f t="shared" si="30"/>
        <v/>
      </c>
      <c r="I693" s="231">
        <f>IF(ISBLANK(G693),0,IF(H693=CURRENCY,(IF(ISERROR(change!L$17),0,change!L$17)),0))</f>
        <v>0</v>
      </c>
      <c r="J693" s="230">
        <f t="shared" si="31"/>
        <v>0</v>
      </c>
      <c r="K693" s="231">
        <f>IF(ISBLANK(G693),IF((J693=0),0,IF(ISERROR(change!$D$17),0,change!$D$17)),IF(ISERROR(change!$D$17),0,change!$D$17))</f>
        <v>0</v>
      </c>
      <c r="L693" s="232">
        <f t="shared" si="32"/>
        <v>0</v>
      </c>
      <c r="M693" s="35"/>
      <c r="N693" s="35"/>
      <c r="O693" s="35"/>
      <c r="P693" s="35"/>
      <c r="Q693" s="35"/>
      <c r="R693" s="35"/>
    </row>
    <row r="694" spans="1:18">
      <c r="A694" s="219">
        <v>671</v>
      </c>
      <c r="B694" s="260"/>
      <c r="C694" s="261"/>
      <c r="D694" s="262"/>
      <c r="E694" s="263"/>
      <c r="F694" s="263"/>
      <c r="G694" s="264"/>
      <c r="H694" s="150" t="str">
        <f t="shared" si="30"/>
        <v/>
      </c>
      <c r="I694" s="231">
        <f>IF(ISBLANK(G694),0,IF(H694=CURRENCY,(IF(ISERROR(change!L$17),0,change!L$17)),0))</f>
        <v>0</v>
      </c>
      <c r="J694" s="230">
        <f t="shared" si="31"/>
        <v>0</v>
      </c>
      <c r="K694" s="231">
        <f>IF(ISBLANK(G694),IF((J694=0),0,IF(ISERROR(change!$D$17),0,change!$D$17)),IF(ISERROR(change!$D$17),0,change!$D$17))</f>
        <v>0</v>
      </c>
      <c r="L694" s="232">
        <f t="shared" si="32"/>
        <v>0</v>
      </c>
      <c r="M694" s="35"/>
      <c r="N694" s="35"/>
      <c r="O694" s="35"/>
      <c r="P694" s="35"/>
      <c r="Q694" s="35"/>
      <c r="R694" s="35"/>
    </row>
    <row r="695" spans="1:18">
      <c r="A695" s="219">
        <v>672</v>
      </c>
      <c r="B695" s="260"/>
      <c r="C695" s="261"/>
      <c r="D695" s="262"/>
      <c r="E695" s="263"/>
      <c r="F695" s="263"/>
      <c r="G695" s="264"/>
      <c r="H695" s="150" t="str">
        <f t="shared" si="30"/>
        <v/>
      </c>
      <c r="I695" s="231">
        <f>IF(ISBLANK(G695),0,IF(H695=CURRENCY,(IF(ISERROR(change!L$17),0,change!L$17)),0))</f>
        <v>0</v>
      </c>
      <c r="J695" s="230">
        <f t="shared" si="31"/>
        <v>0</v>
      </c>
      <c r="K695" s="231">
        <f>IF(ISBLANK(G695),IF((J695=0),0,IF(ISERROR(change!$D$17),0,change!$D$17)),IF(ISERROR(change!$D$17),0,change!$D$17))</f>
        <v>0</v>
      </c>
      <c r="L695" s="232">
        <f t="shared" si="32"/>
        <v>0</v>
      </c>
      <c r="M695" s="35"/>
      <c r="N695" s="35"/>
      <c r="O695" s="35"/>
      <c r="P695" s="35"/>
      <c r="Q695" s="35"/>
      <c r="R695" s="35"/>
    </row>
    <row r="696" spans="1:18">
      <c r="A696" s="219">
        <v>673</v>
      </c>
      <c r="B696" s="260"/>
      <c r="C696" s="261"/>
      <c r="D696" s="262"/>
      <c r="E696" s="263"/>
      <c r="F696" s="263"/>
      <c r="G696" s="264"/>
      <c r="H696" s="150" t="str">
        <f t="shared" si="30"/>
        <v/>
      </c>
      <c r="I696" s="231">
        <f>IF(ISBLANK(G696),0,IF(H696=CURRENCY,(IF(ISERROR(change!L$17),0,change!L$17)),0))</f>
        <v>0</v>
      </c>
      <c r="J696" s="230">
        <f t="shared" si="31"/>
        <v>0</v>
      </c>
      <c r="K696" s="231">
        <f>IF(ISBLANK(G696),IF((J696=0),0,IF(ISERROR(change!$D$17),0,change!$D$17)),IF(ISERROR(change!$D$17),0,change!$D$17))</f>
        <v>0</v>
      </c>
      <c r="L696" s="232">
        <f t="shared" si="32"/>
        <v>0</v>
      </c>
      <c r="M696" s="35"/>
      <c r="N696" s="35"/>
      <c r="O696" s="35"/>
      <c r="P696" s="35"/>
      <c r="Q696" s="35"/>
      <c r="R696" s="35"/>
    </row>
    <row r="697" spans="1:18">
      <c r="A697" s="219">
        <v>674</v>
      </c>
      <c r="B697" s="260"/>
      <c r="C697" s="261"/>
      <c r="D697" s="262"/>
      <c r="E697" s="263"/>
      <c r="F697" s="263"/>
      <c r="G697" s="264"/>
      <c r="H697" s="150" t="str">
        <f t="shared" si="30"/>
        <v/>
      </c>
      <c r="I697" s="231">
        <f>IF(ISBLANK(G697),0,IF(H697=CURRENCY,(IF(ISERROR(change!L$17),0,change!L$17)),0))</f>
        <v>0</v>
      </c>
      <c r="J697" s="230">
        <f t="shared" si="31"/>
        <v>0</v>
      </c>
      <c r="K697" s="231">
        <f>IF(ISBLANK(G697),IF((J697=0),0,IF(ISERROR(change!$D$17),0,change!$D$17)),IF(ISERROR(change!$D$17),0,change!$D$17))</f>
        <v>0</v>
      </c>
      <c r="L697" s="232">
        <f t="shared" si="32"/>
        <v>0</v>
      </c>
      <c r="M697" s="35"/>
      <c r="N697" s="35"/>
      <c r="O697" s="35"/>
      <c r="P697" s="35"/>
      <c r="Q697" s="35"/>
      <c r="R697" s="35"/>
    </row>
    <row r="698" spans="1:18">
      <c r="A698" s="219">
        <v>675</v>
      </c>
      <c r="B698" s="260"/>
      <c r="C698" s="261"/>
      <c r="D698" s="262"/>
      <c r="E698" s="263"/>
      <c r="F698" s="263"/>
      <c r="G698" s="264"/>
      <c r="H698" s="150" t="str">
        <f t="shared" si="30"/>
        <v/>
      </c>
      <c r="I698" s="231">
        <f>IF(ISBLANK(G698),0,IF(H698=CURRENCY,(IF(ISERROR(change!L$17),0,change!L$17)),0))</f>
        <v>0</v>
      </c>
      <c r="J698" s="230">
        <f t="shared" si="31"/>
        <v>0</v>
      </c>
      <c r="K698" s="231">
        <f>IF(ISBLANK(G698),IF((J698=0),0,IF(ISERROR(change!$D$17),0,change!$D$17)),IF(ISERROR(change!$D$17),0,change!$D$17))</f>
        <v>0</v>
      </c>
      <c r="L698" s="232">
        <f t="shared" si="32"/>
        <v>0</v>
      </c>
      <c r="M698" s="35"/>
      <c r="N698" s="35"/>
      <c r="O698" s="35"/>
      <c r="P698" s="35"/>
      <c r="Q698" s="35"/>
      <c r="R698" s="35"/>
    </row>
    <row r="699" spans="1:18">
      <c r="A699" s="219">
        <v>676</v>
      </c>
      <c r="B699" s="260"/>
      <c r="C699" s="261"/>
      <c r="D699" s="262"/>
      <c r="E699" s="263"/>
      <c r="F699" s="263"/>
      <c r="G699" s="264"/>
      <c r="H699" s="150" t="str">
        <f t="shared" si="30"/>
        <v/>
      </c>
      <c r="I699" s="231">
        <f>IF(ISBLANK(G699),0,IF(H699=CURRENCY,(IF(ISERROR(change!L$17),0,change!L$17)),0))</f>
        <v>0</v>
      </c>
      <c r="J699" s="230">
        <f t="shared" si="31"/>
        <v>0</v>
      </c>
      <c r="K699" s="231">
        <f>IF(ISBLANK(G699),IF((J699=0),0,IF(ISERROR(change!$D$17),0,change!$D$17)),IF(ISERROR(change!$D$17),0,change!$D$17))</f>
        <v>0</v>
      </c>
      <c r="L699" s="232">
        <f t="shared" si="32"/>
        <v>0</v>
      </c>
      <c r="M699" s="35"/>
      <c r="N699" s="35"/>
      <c r="O699" s="35"/>
      <c r="P699" s="35"/>
      <c r="Q699" s="35"/>
      <c r="R699" s="35"/>
    </row>
    <row r="700" spans="1:18">
      <c r="A700" s="219">
        <v>677</v>
      </c>
      <c r="B700" s="260"/>
      <c r="C700" s="261"/>
      <c r="D700" s="262"/>
      <c r="E700" s="263"/>
      <c r="F700" s="263"/>
      <c r="G700" s="264"/>
      <c r="H700" s="150" t="str">
        <f t="shared" si="30"/>
        <v/>
      </c>
      <c r="I700" s="231">
        <f>IF(ISBLANK(G700),0,IF(H700=CURRENCY,(IF(ISERROR(change!L$17),0,change!L$17)),0))</f>
        <v>0</v>
      </c>
      <c r="J700" s="230">
        <f t="shared" si="31"/>
        <v>0</v>
      </c>
      <c r="K700" s="231">
        <f>IF(ISBLANK(G700),IF((J700=0),0,IF(ISERROR(change!$D$17),0,change!$D$17)),IF(ISERROR(change!$D$17),0,change!$D$17))</f>
        <v>0</v>
      </c>
      <c r="L700" s="232">
        <f t="shared" si="32"/>
        <v>0</v>
      </c>
      <c r="M700" s="35"/>
      <c r="N700" s="35"/>
      <c r="O700" s="35"/>
      <c r="P700" s="35"/>
      <c r="Q700" s="35"/>
      <c r="R700" s="35"/>
    </row>
    <row r="701" spans="1:18">
      <c r="A701" s="219">
        <v>678</v>
      </c>
      <c r="B701" s="260"/>
      <c r="C701" s="261"/>
      <c r="D701" s="262"/>
      <c r="E701" s="263"/>
      <c r="F701" s="263"/>
      <c r="G701" s="264"/>
      <c r="H701" s="150" t="str">
        <f t="shared" si="30"/>
        <v/>
      </c>
      <c r="I701" s="231">
        <f>IF(ISBLANK(G701),0,IF(H701=CURRENCY,(IF(ISERROR(change!L$17),0,change!L$17)),0))</f>
        <v>0</v>
      </c>
      <c r="J701" s="230">
        <f t="shared" si="31"/>
        <v>0</v>
      </c>
      <c r="K701" s="231">
        <f>IF(ISBLANK(G701),IF((J701=0),0,IF(ISERROR(change!$D$17),0,change!$D$17)),IF(ISERROR(change!$D$17),0,change!$D$17))</f>
        <v>0</v>
      </c>
      <c r="L701" s="232">
        <f t="shared" si="32"/>
        <v>0</v>
      </c>
      <c r="M701" s="35"/>
      <c r="N701" s="35"/>
      <c r="O701" s="35"/>
      <c r="P701" s="35"/>
      <c r="Q701" s="35"/>
      <c r="R701" s="35"/>
    </row>
    <row r="702" spans="1:18">
      <c r="A702" s="219">
        <v>679</v>
      </c>
      <c r="B702" s="260"/>
      <c r="C702" s="261"/>
      <c r="D702" s="262"/>
      <c r="E702" s="263"/>
      <c r="F702" s="263"/>
      <c r="G702" s="264"/>
      <c r="H702" s="150" t="str">
        <f t="shared" si="30"/>
        <v/>
      </c>
      <c r="I702" s="231">
        <f>IF(ISBLANK(G702),0,IF(H702=CURRENCY,(IF(ISERROR(change!L$17),0,change!L$17)),0))</f>
        <v>0</v>
      </c>
      <c r="J702" s="230">
        <f t="shared" si="31"/>
        <v>0</v>
      </c>
      <c r="K702" s="231">
        <f>IF(ISBLANK(G702),IF((J702=0),0,IF(ISERROR(change!$D$17),0,change!$D$17)),IF(ISERROR(change!$D$17),0,change!$D$17))</f>
        <v>0</v>
      </c>
      <c r="L702" s="232">
        <f t="shared" si="32"/>
        <v>0</v>
      </c>
      <c r="M702" s="35"/>
      <c r="N702" s="35"/>
      <c r="O702" s="35"/>
      <c r="P702" s="35"/>
      <c r="Q702" s="35"/>
      <c r="R702" s="35"/>
    </row>
    <row r="703" spans="1:18">
      <c r="A703" s="219">
        <v>680</v>
      </c>
      <c r="B703" s="260"/>
      <c r="C703" s="261"/>
      <c r="D703" s="262"/>
      <c r="E703" s="263"/>
      <c r="F703" s="263"/>
      <c r="G703" s="264"/>
      <c r="H703" s="150" t="str">
        <f t="shared" si="30"/>
        <v/>
      </c>
      <c r="I703" s="231">
        <f>IF(ISBLANK(G703),0,IF(H703=CURRENCY,(IF(ISERROR(change!L$17),0,change!L$17)),0))</f>
        <v>0</v>
      </c>
      <c r="J703" s="230">
        <f t="shared" si="31"/>
        <v>0</v>
      </c>
      <c r="K703" s="231">
        <f>IF(ISBLANK(G703),IF((J703=0),0,IF(ISERROR(change!$D$17),0,change!$D$17)),IF(ISERROR(change!$D$17),0,change!$D$17))</f>
        <v>0</v>
      </c>
      <c r="L703" s="232">
        <f t="shared" si="32"/>
        <v>0</v>
      </c>
      <c r="M703" s="35"/>
      <c r="N703" s="35"/>
      <c r="O703" s="35"/>
      <c r="P703" s="35"/>
      <c r="Q703" s="35"/>
      <c r="R703" s="35"/>
    </row>
    <row r="704" spans="1:18">
      <c r="A704" s="219">
        <v>681</v>
      </c>
      <c r="B704" s="260"/>
      <c r="C704" s="261"/>
      <c r="D704" s="262"/>
      <c r="E704" s="263"/>
      <c r="F704" s="263"/>
      <c r="G704" s="264"/>
      <c r="H704" s="150" t="str">
        <f t="shared" si="30"/>
        <v/>
      </c>
      <c r="I704" s="231">
        <f>IF(ISBLANK(G704),0,IF(H704=CURRENCY,(IF(ISERROR(change!L$17),0,change!L$17)),0))</f>
        <v>0</v>
      </c>
      <c r="J704" s="230">
        <f t="shared" si="31"/>
        <v>0</v>
      </c>
      <c r="K704" s="231">
        <f>IF(ISBLANK(G704),IF((J704=0),0,IF(ISERROR(change!$D$17),0,change!$D$17)),IF(ISERROR(change!$D$17),0,change!$D$17))</f>
        <v>0</v>
      </c>
      <c r="L704" s="232">
        <f t="shared" si="32"/>
        <v>0</v>
      </c>
      <c r="M704" s="35"/>
      <c r="N704" s="35"/>
      <c r="O704" s="35"/>
      <c r="P704" s="35"/>
      <c r="Q704" s="35"/>
      <c r="R704" s="35"/>
    </row>
    <row r="705" spans="1:18">
      <c r="A705" s="219">
        <v>682</v>
      </c>
      <c r="B705" s="260"/>
      <c r="C705" s="261"/>
      <c r="D705" s="262"/>
      <c r="E705" s="263"/>
      <c r="F705" s="263"/>
      <c r="G705" s="264"/>
      <c r="H705" s="150" t="str">
        <f t="shared" si="30"/>
        <v/>
      </c>
      <c r="I705" s="231">
        <f>IF(ISBLANK(G705),0,IF(H705=CURRENCY,(IF(ISERROR(change!L$17),0,change!L$17)),0))</f>
        <v>0</v>
      </c>
      <c r="J705" s="230">
        <f t="shared" si="31"/>
        <v>0</v>
      </c>
      <c r="K705" s="231">
        <f>IF(ISBLANK(G705),IF((J705=0),0,IF(ISERROR(change!$D$17),0,change!$D$17)),IF(ISERROR(change!$D$17),0,change!$D$17))</f>
        <v>0</v>
      </c>
      <c r="L705" s="232">
        <f t="shared" si="32"/>
        <v>0</v>
      </c>
      <c r="M705" s="35"/>
      <c r="N705" s="35"/>
      <c r="O705" s="35"/>
      <c r="P705" s="35"/>
      <c r="Q705" s="35"/>
      <c r="R705" s="35"/>
    </row>
    <row r="706" spans="1:18">
      <c r="A706" s="219">
        <v>683</v>
      </c>
      <c r="B706" s="260"/>
      <c r="C706" s="261"/>
      <c r="D706" s="262"/>
      <c r="E706" s="263"/>
      <c r="F706" s="263"/>
      <c r="G706" s="264"/>
      <c r="H706" s="150" t="str">
        <f t="shared" si="30"/>
        <v/>
      </c>
      <c r="I706" s="231">
        <f>IF(ISBLANK(G706),0,IF(H706=CURRENCY,(IF(ISERROR(change!L$17),0,change!L$17)),0))</f>
        <v>0</v>
      </c>
      <c r="J706" s="230">
        <f t="shared" si="31"/>
        <v>0</v>
      </c>
      <c r="K706" s="231">
        <f>IF(ISBLANK(G706),IF((J706=0),0,IF(ISERROR(change!$D$17),0,change!$D$17)),IF(ISERROR(change!$D$17),0,change!$D$17))</f>
        <v>0</v>
      </c>
      <c r="L706" s="232">
        <f t="shared" si="32"/>
        <v>0</v>
      </c>
      <c r="M706" s="35"/>
      <c r="N706" s="35"/>
      <c r="O706" s="35"/>
      <c r="P706" s="35"/>
      <c r="Q706" s="35"/>
      <c r="R706" s="35"/>
    </row>
    <row r="707" spans="1:18">
      <c r="A707" s="219">
        <v>684</v>
      </c>
      <c r="B707" s="260"/>
      <c r="C707" s="261"/>
      <c r="D707" s="262"/>
      <c r="E707" s="263"/>
      <c r="F707" s="263"/>
      <c r="G707" s="264"/>
      <c r="H707" s="150" t="str">
        <f t="shared" si="30"/>
        <v/>
      </c>
      <c r="I707" s="231">
        <f>IF(ISBLANK(G707),0,IF(H707=CURRENCY,(IF(ISERROR(change!L$17),0,change!L$17)),0))</f>
        <v>0</v>
      </c>
      <c r="J707" s="230">
        <f t="shared" si="31"/>
        <v>0</v>
      </c>
      <c r="K707" s="231">
        <f>IF(ISBLANK(G707),IF((J707=0),0,IF(ISERROR(change!$D$17),0,change!$D$17)),IF(ISERROR(change!$D$17),0,change!$D$17))</f>
        <v>0</v>
      </c>
      <c r="L707" s="232">
        <f t="shared" si="32"/>
        <v>0</v>
      </c>
      <c r="M707" s="35"/>
      <c r="N707" s="35"/>
      <c r="O707" s="35"/>
      <c r="P707" s="35"/>
      <c r="Q707" s="35"/>
      <c r="R707" s="35"/>
    </row>
    <row r="708" spans="1:18">
      <c r="A708" s="219">
        <v>685</v>
      </c>
      <c r="B708" s="260"/>
      <c r="C708" s="261"/>
      <c r="D708" s="262"/>
      <c r="E708" s="263"/>
      <c r="F708" s="263"/>
      <c r="G708" s="264"/>
      <c r="H708" s="150" t="str">
        <f t="shared" si="30"/>
        <v/>
      </c>
      <c r="I708" s="231">
        <f>IF(ISBLANK(G708),0,IF(H708=CURRENCY,(IF(ISERROR(change!L$17),0,change!L$17)),0))</f>
        <v>0</v>
      </c>
      <c r="J708" s="230">
        <f t="shared" si="31"/>
        <v>0</v>
      </c>
      <c r="K708" s="231">
        <f>IF(ISBLANK(G708),IF((J708=0),0,IF(ISERROR(change!$D$17),0,change!$D$17)),IF(ISERROR(change!$D$17),0,change!$D$17))</f>
        <v>0</v>
      </c>
      <c r="L708" s="232">
        <f t="shared" si="32"/>
        <v>0</v>
      </c>
      <c r="M708" s="35"/>
      <c r="N708" s="35"/>
      <c r="O708" s="35"/>
      <c r="P708" s="35"/>
      <c r="Q708" s="35"/>
      <c r="R708" s="35"/>
    </row>
    <row r="709" spans="1:18">
      <c r="A709" s="219">
        <v>686</v>
      </c>
      <c r="B709" s="260"/>
      <c r="C709" s="261"/>
      <c r="D709" s="262"/>
      <c r="E709" s="263"/>
      <c r="F709" s="263"/>
      <c r="G709" s="264"/>
      <c r="H709" s="150" t="str">
        <f t="shared" si="30"/>
        <v/>
      </c>
      <c r="I709" s="231">
        <f>IF(ISBLANK(G709),0,IF(H709=CURRENCY,(IF(ISERROR(change!L$17),0,change!L$17)),0))</f>
        <v>0</v>
      </c>
      <c r="J709" s="230">
        <f t="shared" si="31"/>
        <v>0</v>
      </c>
      <c r="K709" s="231">
        <f>IF(ISBLANK(G709),IF((J709=0),0,IF(ISERROR(change!$D$17),0,change!$D$17)),IF(ISERROR(change!$D$17),0,change!$D$17))</f>
        <v>0</v>
      </c>
      <c r="L709" s="232">
        <f t="shared" si="32"/>
        <v>0</v>
      </c>
      <c r="M709" s="35"/>
      <c r="N709" s="35"/>
      <c r="O709" s="35"/>
      <c r="P709" s="35"/>
      <c r="Q709" s="35"/>
      <c r="R709" s="35"/>
    </row>
    <row r="710" spans="1:18">
      <c r="A710" s="219">
        <v>687</v>
      </c>
      <c r="B710" s="260"/>
      <c r="C710" s="261"/>
      <c r="D710" s="262"/>
      <c r="E710" s="263"/>
      <c r="F710" s="263"/>
      <c r="G710" s="264"/>
      <c r="H710" s="150" t="str">
        <f t="shared" si="30"/>
        <v/>
      </c>
      <c r="I710" s="231">
        <f>IF(ISBLANK(G710),0,IF(H710=CURRENCY,(IF(ISERROR(change!L$17),0,change!L$17)),0))</f>
        <v>0</v>
      </c>
      <c r="J710" s="230">
        <f t="shared" si="31"/>
        <v>0</v>
      </c>
      <c r="K710" s="231">
        <f>IF(ISBLANK(G710),IF((J710=0),0,IF(ISERROR(change!$D$17),0,change!$D$17)),IF(ISERROR(change!$D$17),0,change!$D$17))</f>
        <v>0</v>
      </c>
      <c r="L710" s="232">
        <f t="shared" si="32"/>
        <v>0</v>
      </c>
      <c r="M710" s="35"/>
      <c r="N710" s="35"/>
      <c r="O710" s="35"/>
      <c r="P710" s="35"/>
      <c r="Q710" s="35"/>
      <c r="R710" s="35"/>
    </row>
    <row r="711" spans="1:18">
      <c r="A711" s="219">
        <v>688</v>
      </c>
      <c r="B711" s="260"/>
      <c r="C711" s="261"/>
      <c r="D711" s="262"/>
      <c r="E711" s="263"/>
      <c r="F711" s="263"/>
      <c r="G711" s="264"/>
      <c r="H711" s="150" t="str">
        <f t="shared" si="30"/>
        <v/>
      </c>
      <c r="I711" s="231">
        <f>IF(ISBLANK(G711),0,IF(H711=CURRENCY,(IF(ISERROR(change!L$17),0,change!L$17)),0))</f>
        <v>0</v>
      </c>
      <c r="J711" s="230">
        <f t="shared" si="31"/>
        <v>0</v>
      </c>
      <c r="K711" s="231">
        <f>IF(ISBLANK(G711),IF((J711=0),0,IF(ISERROR(change!$D$17),0,change!$D$17)),IF(ISERROR(change!$D$17),0,change!$D$17))</f>
        <v>0</v>
      </c>
      <c r="L711" s="232">
        <f t="shared" si="32"/>
        <v>0</v>
      </c>
      <c r="M711" s="35"/>
      <c r="N711" s="35"/>
      <c r="O711" s="35"/>
      <c r="P711" s="35"/>
      <c r="Q711" s="35"/>
      <c r="R711" s="35"/>
    </row>
    <row r="712" spans="1:18">
      <c r="A712" s="219">
        <v>689</v>
      </c>
      <c r="B712" s="260"/>
      <c r="C712" s="261"/>
      <c r="D712" s="262"/>
      <c r="E712" s="263"/>
      <c r="F712" s="263"/>
      <c r="G712" s="264"/>
      <c r="H712" s="150" t="str">
        <f t="shared" si="30"/>
        <v/>
      </c>
      <c r="I712" s="231">
        <f>IF(ISBLANK(G712),0,IF(H712=CURRENCY,(IF(ISERROR(change!L$17),0,change!L$17)),0))</f>
        <v>0</v>
      </c>
      <c r="J712" s="230">
        <f t="shared" si="31"/>
        <v>0</v>
      </c>
      <c r="K712" s="231">
        <f>IF(ISBLANK(G712),IF((J712=0),0,IF(ISERROR(change!$D$17),0,change!$D$17)),IF(ISERROR(change!$D$17),0,change!$D$17))</f>
        <v>0</v>
      </c>
      <c r="L712" s="232">
        <f t="shared" si="32"/>
        <v>0</v>
      </c>
      <c r="M712" s="35"/>
      <c r="N712" s="35"/>
      <c r="O712" s="35"/>
      <c r="P712" s="35"/>
      <c r="Q712" s="35"/>
      <c r="R712" s="35"/>
    </row>
    <row r="713" spans="1:18">
      <c r="A713" s="219">
        <v>690</v>
      </c>
      <c r="B713" s="260"/>
      <c r="C713" s="261"/>
      <c r="D713" s="262"/>
      <c r="E713" s="263"/>
      <c r="F713" s="263"/>
      <c r="G713" s="264"/>
      <c r="H713" s="150" t="str">
        <f t="shared" si="30"/>
        <v/>
      </c>
      <c r="I713" s="231">
        <f>IF(ISBLANK(G713),0,IF(H713=CURRENCY,(IF(ISERROR(change!L$17),0,change!L$17)),0))</f>
        <v>0</v>
      </c>
      <c r="J713" s="230">
        <f t="shared" si="31"/>
        <v>0</v>
      </c>
      <c r="K713" s="231">
        <f>IF(ISBLANK(G713),IF((J713=0),0,IF(ISERROR(change!$D$17),0,change!$D$17)),IF(ISERROR(change!$D$17),0,change!$D$17))</f>
        <v>0</v>
      </c>
      <c r="L713" s="232">
        <f t="shared" si="32"/>
        <v>0</v>
      </c>
      <c r="M713" s="35"/>
      <c r="N713" s="35"/>
      <c r="O713" s="35"/>
      <c r="P713" s="35"/>
      <c r="Q713" s="35"/>
      <c r="R713" s="35"/>
    </row>
    <row r="714" spans="1:18">
      <c r="A714" s="219">
        <v>691</v>
      </c>
      <c r="B714" s="260"/>
      <c r="C714" s="261"/>
      <c r="D714" s="262"/>
      <c r="E714" s="263"/>
      <c r="F714" s="263"/>
      <c r="G714" s="264"/>
      <c r="H714" s="150" t="str">
        <f t="shared" si="30"/>
        <v/>
      </c>
      <c r="I714" s="231">
        <f>IF(ISBLANK(G714),0,IF(H714=CURRENCY,(IF(ISERROR(change!L$17),0,change!L$17)),0))</f>
        <v>0</v>
      </c>
      <c r="J714" s="230">
        <f t="shared" si="31"/>
        <v>0</v>
      </c>
      <c r="K714" s="231">
        <f>IF(ISBLANK(G714),IF((J714=0),0,IF(ISERROR(change!$D$17),0,change!$D$17)),IF(ISERROR(change!$D$17),0,change!$D$17))</f>
        <v>0</v>
      </c>
      <c r="L714" s="232">
        <f t="shared" si="32"/>
        <v>0</v>
      </c>
      <c r="M714" s="35"/>
      <c r="N714" s="35"/>
      <c r="O714" s="35"/>
      <c r="P714" s="35"/>
      <c r="Q714" s="35"/>
      <c r="R714" s="35"/>
    </row>
    <row r="715" spans="1:18">
      <c r="A715" s="219">
        <v>692</v>
      </c>
      <c r="B715" s="260"/>
      <c r="C715" s="261"/>
      <c r="D715" s="262"/>
      <c r="E715" s="263"/>
      <c r="F715" s="263"/>
      <c r="G715" s="264"/>
      <c r="H715" s="150" t="str">
        <f t="shared" si="30"/>
        <v/>
      </c>
      <c r="I715" s="231">
        <f>IF(ISBLANK(G715),0,IF(H715=CURRENCY,(IF(ISERROR(change!L$17),0,change!L$17)),0))</f>
        <v>0</v>
      </c>
      <c r="J715" s="230">
        <f t="shared" si="31"/>
        <v>0</v>
      </c>
      <c r="K715" s="231">
        <f>IF(ISBLANK(G715),IF((J715=0),0,IF(ISERROR(change!$D$17),0,change!$D$17)),IF(ISERROR(change!$D$17),0,change!$D$17))</f>
        <v>0</v>
      </c>
      <c r="L715" s="232">
        <f t="shared" si="32"/>
        <v>0</v>
      </c>
      <c r="M715" s="35"/>
      <c r="N715" s="35"/>
      <c r="O715" s="35"/>
      <c r="P715" s="35"/>
      <c r="Q715" s="35"/>
      <c r="R715" s="35"/>
    </row>
    <row r="716" spans="1:18">
      <c r="A716" s="219">
        <v>693</v>
      </c>
      <c r="B716" s="260"/>
      <c r="C716" s="261"/>
      <c r="D716" s="262"/>
      <c r="E716" s="263"/>
      <c r="F716" s="263"/>
      <c r="G716" s="264"/>
      <c r="H716" s="150" t="str">
        <f t="shared" si="30"/>
        <v/>
      </c>
      <c r="I716" s="231">
        <f>IF(ISBLANK(G716),0,IF(H716=CURRENCY,(IF(ISERROR(change!L$17),0,change!L$17)),0))</f>
        <v>0</v>
      </c>
      <c r="J716" s="230">
        <f t="shared" si="31"/>
        <v>0</v>
      </c>
      <c r="K716" s="231">
        <f>IF(ISBLANK(G716),IF((J716=0),0,IF(ISERROR(change!$D$17),0,change!$D$17)),IF(ISERROR(change!$D$17),0,change!$D$17))</f>
        <v>0</v>
      </c>
      <c r="L716" s="232">
        <f t="shared" si="32"/>
        <v>0</v>
      </c>
      <c r="M716" s="35"/>
      <c r="N716" s="35"/>
      <c r="O716" s="35"/>
      <c r="P716" s="35"/>
      <c r="Q716" s="35"/>
      <c r="R716" s="35"/>
    </row>
    <row r="717" spans="1:18">
      <c r="A717" s="219">
        <v>694</v>
      </c>
      <c r="B717" s="260"/>
      <c r="C717" s="261"/>
      <c r="D717" s="262"/>
      <c r="E717" s="263"/>
      <c r="F717" s="263"/>
      <c r="G717" s="264"/>
      <c r="H717" s="150" t="str">
        <f t="shared" si="30"/>
        <v/>
      </c>
      <c r="I717" s="231">
        <f>IF(ISBLANK(G717),0,IF(H717=CURRENCY,(IF(ISERROR(change!L$17),0,change!L$17)),0))</f>
        <v>0</v>
      </c>
      <c r="J717" s="230">
        <f t="shared" si="31"/>
        <v>0</v>
      </c>
      <c r="K717" s="231">
        <f>IF(ISBLANK(G717),IF((J717=0),0,IF(ISERROR(change!$D$17),0,change!$D$17)),IF(ISERROR(change!$D$17),0,change!$D$17))</f>
        <v>0</v>
      </c>
      <c r="L717" s="232">
        <f t="shared" si="32"/>
        <v>0</v>
      </c>
      <c r="M717" s="35"/>
      <c r="N717" s="35"/>
      <c r="O717" s="35"/>
      <c r="P717" s="35"/>
      <c r="Q717" s="35"/>
      <c r="R717" s="35"/>
    </row>
    <row r="718" spans="1:18">
      <c r="A718" s="219">
        <v>695</v>
      </c>
      <c r="B718" s="260"/>
      <c r="C718" s="261"/>
      <c r="D718" s="262"/>
      <c r="E718" s="263"/>
      <c r="F718" s="263"/>
      <c r="G718" s="264"/>
      <c r="H718" s="150" t="str">
        <f t="shared" si="30"/>
        <v/>
      </c>
      <c r="I718" s="231">
        <f>IF(ISBLANK(G718),0,IF(H718=CURRENCY,(IF(ISERROR(change!L$17),0,change!L$17)),0))</f>
        <v>0</v>
      </c>
      <c r="J718" s="230">
        <f t="shared" si="31"/>
        <v>0</v>
      </c>
      <c r="K718" s="231">
        <f>IF(ISBLANK(G718),IF((J718=0),0,IF(ISERROR(change!$D$17),0,change!$D$17)),IF(ISERROR(change!$D$17),0,change!$D$17))</f>
        <v>0</v>
      </c>
      <c r="L718" s="232">
        <f t="shared" si="32"/>
        <v>0</v>
      </c>
      <c r="M718" s="35"/>
      <c r="N718" s="35"/>
      <c r="O718" s="35"/>
      <c r="P718" s="35"/>
      <c r="Q718" s="35"/>
      <c r="R718" s="35"/>
    </row>
    <row r="719" spans="1:18">
      <c r="A719" s="219">
        <v>696</v>
      </c>
      <c r="B719" s="260"/>
      <c r="C719" s="261"/>
      <c r="D719" s="262"/>
      <c r="E719" s="263"/>
      <c r="F719" s="263"/>
      <c r="G719" s="264"/>
      <c r="H719" s="150" t="str">
        <f t="shared" si="30"/>
        <v/>
      </c>
      <c r="I719" s="231">
        <f>IF(ISBLANK(G719),0,IF(H719=CURRENCY,(IF(ISERROR(change!L$17),0,change!L$17)),0))</f>
        <v>0</v>
      </c>
      <c r="J719" s="230">
        <f t="shared" si="31"/>
        <v>0</v>
      </c>
      <c r="K719" s="231">
        <f>IF(ISBLANK(G719),IF((J719=0),0,IF(ISERROR(change!$D$17),0,change!$D$17)),IF(ISERROR(change!$D$17),0,change!$D$17))</f>
        <v>0</v>
      </c>
      <c r="L719" s="232">
        <f t="shared" si="32"/>
        <v>0</v>
      </c>
      <c r="M719" s="35"/>
      <c r="N719" s="35"/>
      <c r="O719" s="35"/>
      <c r="P719" s="35"/>
      <c r="Q719" s="35"/>
      <c r="R719" s="35"/>
    </row>
    <row r="720" spans="1:18">
      <c r="A720" s="219">
        <v>697</v>
      </c>
      <c r="B720" s="260"/>
      <c r="C720" s="261"/>
      <c r="D720" s="262"/>
      <c r="E720" s="263"/>
      <c r="F720" s="263"/>
      <c r="G720" s="264"/>
      <c r="H720" s="150" t="str">
        <f t="shared" si="30"/>
        <v/>
      </c>
      <c r="I720" s="231">
        <f>IF(ISBLANK(G720),0,IF(H720=CURRENCY,(IF(ISERROR(change!L$17),0,change!L$17)),0))</f>
        <v>0</v>
      </c>
      <c r="J720" s="230">
        <f t="shared" si="31"/>
        <v>0</v>
      </c>
      <c r="K720" s="231">
        <f>IF(ISBLANK(G720),IF((J720=0),0,IF(ISERROR(change!$D$17),0,change!$D$17)),IF(ISERROR(change!$D$17),0,change!$D$17))</f>
        <v>0</v>
      </c>
      <c r="L720" s="232">
        <f t="shared" si="32"/>
        <v>0</v>
      </c>
      <c r="M720" s="35"/>
      <c r="N720" s="35"/>
      <c r="O720" s="35"/>
      <c r="P720" s="35"/>
      <c r="Q720" s="35"/>
      <c r="R720" s="35"/>
    </row>
    <row r="721" spans="1:18">
      <c r="A721" s="219">
        <v>698</v>
      </c>
      <c r="B721" s="260"/>
      <c r="C721" s="261"/>
      <c r="D721" s="262"/>
      <c r="E721" s="263"/>
      <c r="F721" s="263"/>
      <c r="G721" s="264"/>
      <c r="H721" s="150" t="str">
        <f t="shared" si="30"/>
        <v/>
      </c>
      <c r="I721" s="231">
        <f>IF(ISBLANK(G721),0,IF(H721=CURRENCY,(IF(ISERROR(change!L$17),0,change!L$17)),0))</f>
        <v>0</v>
      </c>
      <c r="J721" s="230">
        <f t="shared" si="31"/>
        <v>0</v>
      </c>
      <c r="K721" s="231">
        <f>IF(ISBLANK(G721),IF((J721=0),0,IF(ISERROR(change!$D$17),0,change!$D$17)),IF(ISERROR(change!$D$17),0,change!$D$17))</f>
        <v>0</v>
      </c>
      <c r="L721" s="232">
        <f t="shared" si="32"/>
        <v>0</v>
      </c>
      <c r="M721" s="35"/>
      <c r="N721" s="35"/>
      <c r="O721" s="35"/>
      <c r="P721" s="35"/>
      <c r="Q721" s="35"/>
      <c r="R721" s="35"/>
    </row>
    <row r="722" spans="1:18">
      <c r="A722" s="219">
        <v>699</v>
      </c>
      <c r="B722" s="260"/>
      <c r="C722" s="261"/>
      <c r="D722" s="262"/>
      <c r="E722" s="263"/>
      <c r="F722" s="263"/>
      <c r="G722" s="264"/>
      <c r="H722" s="150" t="str">
        <f t="shared" si="30"/>
        <v/>
      </c>
      <c r="I722" s="231">
        <f>IF(ISBLANK(G722),0,IF(H722=CURRENCY,(IF(ISERROR(change!L$17),0,change!L$17)),0))</f>
        <v>0</v>
      </c>
      <c r="J722" s="230">
        <f t="shared" si="31"/>
        <v>0</v>
      </c>
      <c r="K722" s="231">
        <f>IF(ISBLANK(G722),IF((J722=0),0,IF(ISERROR(change!$D$17),0,change!$D$17)),IF(ISERROR(change!$D$17),0,change!$D$17))</f>
        <v>0</v>
      </c>
      <c r="L722" s="232">
        <f t="shared" si="32"/>
        <v>0</v>
      </c>
      <c r="M722" s="35"/>
      <c r="N722" s="35"/>
      <c r="O722" s="35"/>
      <c r="P722" s="35"/>
      <c r="Q722" s="35"/>
      <c r="R722" s="35"/>
    </row>
    <row r="723" spans="1:18">
      <c r="A723" s="219">
        <v>700</v>
      </c>
      <c r="B723" s="260"/>
      <c r="C723" s="261"/>
      <c r="D723" s="262"/>
      <c r="E723" s="263"/>
      <c r="F723" s="263"/>
      <c r="G723" s="264"/>
      <c r="H723" s="150" t="str">
        <f t="shared" si="30"/>
        <v/>
      </c>
      <c r="I723" s="231">
        <f>IF(ISBLANK(G723),0,IF(H723=CURRENCY,(IF(ISERROR(change!L$17),0,change!L$17)),0))</f>
        <v>0</v>
      </c>
      <c r="J723" s="230">
        <f t="shared" si="31"/>
        <v>0</v>
      </c>
      <c r="K723" s="231">
        <f>IF(ISBLANK(G723),IF((J723=0),0,IF(ISERROR(change!$D$17),0,change!$D$17)),IF(ISERROR(change!$D$17),0,change!$D$17))</f>
        <v>0</v>
      </c>
      <c r="L723" s="232">
        <f t="shared" si="32"/>
        <v>0</v>
      </c>
      <c r="M723" s="35"/>
      <c r="N723" s="35"/>
      <c r="O723" s="35"/>
      <c r="P723" s="35"/>
      <c r="Q723" s="35"/>
      <c r="R723" s="35"/>
    </row>
    <row r="724" spans="1:18">
      <c r="A724" s="219">
        <v>701</v>
      </c>
      <c r="B724" s="260"/>
      <c r="C724" s="261"/>
      <c r="D724" s="262"/>
      <c r="E724" s="263"/>
      <c r="F724" s="263"/>
      <c r="G724" s="264"/>
      <c r="H724" s="150" t="str">
        <f t="shared" si="30"/>
        <v/>
      </c>
      <c r="I724" s="231">
        <f>IF(ISBLANK(G724),0,IF(H724=CURRENCY,(IF(ISERROR(change!L$17),0,change!L$17)),0))</f>
        <v>0</v>
      </c>
      <c r="J724" s="230">
        <f t="shared" si="31"/>
        <v>0</v>
      </c>
      <c r="K724" s="231">
        <f>IF(ISBLANK(G724),IF((J724=0),0,IF(ISERROR(change!$D$17),0,change!$D$17)),IF(ISERROR(change!$D$17),0,change!$D$17))</f>
        <v>0</v>
      </c>
      <c r="L724" s="232">
        <f t="shared" si="32"/>
        <v>0</v>
      </c>
      <c r="M724" s="35"/>
      <c r="N724" s="35"/>
      <c r="O724" s="35"/>
      <c r="P724" s="35"/>
      <c r="Q724" s="35"/>
      <c r="R724" s="35"/>
    </row>
    <row r="725" spans="1:18">
      <c r="A725" s="219">
        <v>702</v>
      </c>
      <c r="B725" s="260"/>
      <c r="C725" s="261"/>
      <c r="D725" s="262"/>
      <c r="E725" s="263"/>
      <c r="F725" s="263"/>
      <c r="G725" s="264"/>
      <c r="H725" s="150" t="str">
        <f t="shared" si="30"/>
        <v/>
      </c>
      <c r="I725" s="231">
        <f>IF(ISBLANK(G725),0,IF(H725=CURRENCY,(IF(ISERROR(change!L$17),0,change!L$17)),0))</f>
        <v>0</v>
      </c>
      <c r="J725" s="230">
        <f t="shared" si="31"/>
        <v>0</v>
      </c>
      <c r="K725" s="231">
        <f>IF(ISBLANK(G725),IF((J725=0),0,IF(ISERROR(change!$D$17),0,change!$D$17)),IF(ISERROR(change!$D$17),0,change!$D$17))</f>
        <v>0</v>
      </c>
      <c r="L725" s="232">
        <f t="shared" si="32"/>
        <v>0</v>
      </c>
      <c r="M725" s="35"/>
      <c r="N725" s="35"/>
      <c r="O725" s="35"/>
      <c r="P725" s="35"/>
      <c r="Q725" s="35"/>
      <c r="R725" s="35"/>
    </row>
    <row r="726" spans="1:18">
      <c r="A726" s="219">
        <v>703</v>
      </c>
      <c r="B726" s="260"/>
      <c r="C726" s="261"/>
      <c r="D726" s="262"/>
      <c r="E726" s="263"/>
      <c r="F726" s="263"/>
      <c r="G726" s="264"/>
      <c r="H726" s="150" t="str">
        <f t="shared" si="30"/>
        <v/>
      </c>
      <c r="I726" s="231">
        <f>IF(ISBLANK(G726),0,IF(H726=CURRENCY,(IF(ISERROR(change!L$17),0,change!L$17)),0))</f>
        <v>0</v>
      </c>
      <c r="J726" s="230">
        <f t="shared" si="31"/>
        <v>0</v>
      </c>
      <c r="K726" s="231">
        <f>IF(ISBLANK(G726),IF((J726=0),0,IF(ISERROR(change!$D$17),0,change!$D$17)),IF(ISERROR(change!$D$17),0,change!$D$17))</f>
        <v>0</v>
      </c>
      <c r="L726" s="232">
        <f t="shared" si="32"/>
        <v>0</v>
      </c>
      <c r="M726" s="35"/>
      <c r="N726" s="35"/>
      <c r="O726" s="35"/>
      <c r="P726" s="35"/>
      <c r="Q726" s="35"/>
      <c r="R726" s="35"/>
    </row>
    <row r="727" spans="1:18">
      <c r="A727" s="219">
        <v>704</v>
      </c>
      <c r="B727" s="260"/>
      <c r="C727" s="261"/>
      <c r="D727" s="262"/>
      <c r="E727" s="263"/>
      <c r="F727" s="263"/>
      <c r="G727" s="264"/>
      <c r="H727" s="150" t="str">
        <f t="shared" si="30"/>
        <v/>
      </c>
      <c r="I727" s="231">
        <f>IF(ISBLANK(G727),0,IF(H727=CURRENCY,(IF(ISERROR(change!L$17),0,change!L$17)),0))</f>
        <v>0</v>
      </c>
      <c r="J727" s="230">
        <f t="shared" si="31"/>
        <v>0</v>
      </c>
      <c r="K727" s="231">
        <f>IF(ISBLANK(G727),IF((J727=0),0,IF(ISERROR(change!$D$17),0,change!$D$17)),IF(ISERROR(change!$D$17),0,change!$D$17))</f>
        <v>0</v>
      </c>
      <c r="L727" s="232">
        <f t="shared" si="32"/>
        <v>0</v>
      </c>
      <c r="M727" s="35"/>
      <c r="N727" s="35"/>
      <c r="O727" s="35"/>
      <c r="P727" s="35"/>
      <c r="Q727" s="35"/>
      <c r="R727" s="35"/>
    </row>
    <row r="728" spans="1:18">
      <c r="A728" s="219">
        <v>705</v>
      </c>
      <c r="B728" s="260"/>
      <c r="C728" s="261"/>
      <c r="D728" s="262"/>
      <c r="E728" s="263"/>
      <c r="F728" s="263"/>
      <c r="G728" s="264"/>
      <c r="H728" s="150" t="str">
        <f t="shared" ref="H728:H772" si="33">IF(ISBLANK(G728),"",+CURRENCY)</f>
        <v/>
      </c>
      <c r="I728" s="231">
        <f>IF(ISBLANK(G728),0,IF(H728=CURRENCY,(IF(ISERROR(change!L$17),0,change!L$17)),0))</f>
        <v>0</v>
      </c>
      <c r="J728" s="230">
        <f t="shared" ref="J728:J772" si="34">IF(ISERROR(+G728/I728),0,+G728/I728)</f>
        <v>0</v>
      </c>
      <c r="K728" s="231">
        <f>IF(ISBLANK(G728),IF((J728=0),0,IF(ISERROR(change!$D$17),0,change!$D$17)),IF(ISERROR(change!$D$17),0,change!$D$17))</f>
        <v>0</v>
      </c>
      <c r="L728" s="232">
        <f t="shared" ref="L728:L773" si="35">IF(ISERROR(+K728*J728),0,+K728*J728)</f>
        <v>0</v>
      </c>
      <c r="M728" s="35"/>
      <c r="N728" s="35"/>
      <c r="O728" s="35"/>
      <c r="P728" s="35"/>
      <c r="Q728" s="35"/>
      <c r="R728" s="35"/>
    </row>
    <row r="729" spans="1:18">
      <c r="A729" s="219">
        <v>706</v>
      </c>
      <c r="B729" s="260"/>
      <c r="C729" s="261"/>
      <c r="D729" s="262"/>
      <c r="E729" s="263"/>
      <c r="F729" s="263"/>
      <c r="G729" s="264"/>
      <c r="H729" s="150" t="str">
        <f t="shared" si="33"/>
        <v/>
      </c>
      <c r="I729" s="231">
        <f>IF(ISBLANK(G729),0,IF(H729=CURRENCY,(IF(ISERROR(change!L$17),0,change!L$17)),0))</f>
        <v>0</v>
      </c>
      <c r="J729" s="230">
        <f t="shared" si="34"/>
        <v>0</v>
      </c>
      <c r="K729" s="231">
        <f>IF(ISBLANK(G729),IF((J729=0),0,IF(ISERROR(change!$D$17),0,change!$D$17)),IF(ISERROR(change!$D$17),0,change!$D$17))</f>
        <v>0</v>
      </c>
      <c r="L729" s="232">
        <f t="shared" si="35"/>
        <v>0</v>
      </c>
      <c r="M729" s="35"/>
      <c r="N729" s="35"/>
      <c r="O729" s="35"/>
      <c r="P729" s="35"/>
      <c r="Q729" s="35"/>
      <c r="R729" s="35"/>
    </row>
    <row r="730" spans="1:18">
      <c r="A730" s="219">
        <v>707</v>
      </c>
      <c r="B730" s="260"/>
      <c r="C730" s="261"/>
      <c r="D730" s="262"/>
      <c r="E730" s="263"/>
      <c r="F730" s="263"/>
      <c r="G730" s="264"/>
      <c r="H730" s="150" t="str">
        <f t="shared" si="33"/>
        <v/>
      </c>
      <c r="I730" s="231">
        <f>IF(ISBLANK(G730),0,IF(H730=CURRENCY,(IF(ISERROR(change!L$17),0,change!L$17)),0))</f>
        <v>0</v>
      </c>
      <c r="J730" s="230">
        <f t="shared" si="34"/>
        <v>0</v>
      </c>
      <c r="K730" s="231">
        <f>IF(ISBLANK(G730),IF((J730=0),0,IF(ISERROR(change!$D$17),0,change!$D$17)),IF(ISERROR(change!$D$17),0,change!$D$17))</f>
        <v>0</v>
      </c>
      <c r="L730" s="232">
        <f t="shared" si="35"/>
        <v>0</v>
      </c>
      <c r="M730" s="35"/>
      <c r="N730" s="35"/>
      <c r="O730" s="35"/>
      <c r="P730" s="35"/>
      <c r="Q730" s="35"/>
      <c r="R730" s="35"/>
    </row>
    <row r="731" spans="1:18">
      <c r="A731" s="219">
        <v>708</v>
      </c>
      <c r="B731" s="260"/>
      <c r="C731" s="261"/>
      <c r="D731" s="262"/>
      <c r="E731" s="263"/>
      <c r="F731" s="263"/>
      <c r="G731" s="264"/>
      <c r="H731" s="150" t="str">
        <f t="shared" si="33"/>
        <v/>
      </c>
      <c r="I731" s="231">
        <f>IF(ISBLANK(G731),0,IF(H731=CURRENCY,(IF(ISERROR(change!L$17),0,change!L$17)),0))</f>
        <v>0</v>
      </c>
      <c r="J731" s="230">
        <f t="shared" si="34"/>
        <v>0</v>
      </c>
      <c r="K731" s="231">
        <f>IF(ISBLANK(G731),IF((J731=0),0,IF(ISERROR(change!$D$17),0,change!$D$17)),IF(ISERROR(change!$D$17),0,change!$D$17))</f>
        <v>0</v>
      </c>
      <c r="L731" s="232">
        <f t="shared" si="35"/>
        <v>0</v>
      </c>
      <c r="M731" s="35"/>
      <c r="N731" s="35"/>
      <c r="O731" s="35"/>
      <c r="P731" s="35"/>
      <c r="Q731" s="35"/>
      <c r="R731" s="35"/>
    </row>
    <row r="732" spans="1:18">
      <c r="A732" s="219">
        <v>709</v>
      </c>
      <c r="B732" s="260"/>
      <c r="C732" s="261"/>
      <c r="D732" s="262"/>
      <c r="E732" s="263"/>
      <c r="F732" s="263"/>
      <c r="G732" s="264"/>
      <c r="H732" s="150" t="str">
        <f t="shared" si="33"/>
        <v/>
      </c>
      <c r="I732" s="231">
        <f>IF(ISBLANK(G732),0,IF(H732=CURRENCY,(IF(ISERROR(change!L$17),0,change!L$17)),0))</f>
        <v>0</v>
      </c>
      <c r="J732" s="230">
        <f t="shared" si="34"/>
        <v>0</v>
      </c>
      <c r="K732" s="231">
        <f>IF(ISBLANK(G732),IF((J732=0),0,IF(ISERROR(change!$D$17),0,change!$D$17)),IF(ISERROR(change!$D$17),0,change!$D$17))</f>
        <v>0</v>
      </c>
      <c r="L732" s="232">
        <f t="shared" si="35"/>
        <v>0</v>
      </c>
      <c r="M732" s="35"/>
      <c r="N732" s="35"/>
      <c r="O732" s="35"/>
      <c r="P732" s="35"/>
      <c r="Q732" s="35"/>
      <c r="R732" s="35"/>
    </row>
    <row r="733" spans="1:18">
      <c r="A733" s="219">
        <v>710</v>
      </c>
      <c r="B733" s="260"/>
      <c r="C733" s="261"/>
      <c r="D733" s="262"/>
      <c r="E733" s="263"/>
      <c r="F733" s="263"/>
      <c r="G733" s="264"/>
      <c r="H733" s="150" t="str">
        <f t="shared" si="33"/>
        <v/>
      </c>
      <c r="I733" s="231">
        <f>IF(ISBLANK(G733),0,IF(H733=CURRENCY,(IF(ISERROR(change!L$17),0,change!L$17)),0))</f>
        <v>0</v>
      </c>
      <c r="J733" s="230">
        <f t="shared" si="34"/>
        <v>0</v>
      </c>
      <c r="K733" s="231">
        <f>IF(ISBLANK(G733),IF((J733=0),0,IF(ISERROR(change!$D$17),0,change!$D$17)),IF(ISERROR(change!$D$17),0,change!$D$17))</f>
        <v>0</v>
      </c>
      <c r="L733" s="232">
        <f t="shared" si="35"/>
        <v>0</v>
      </c>
      <c r="M733" s="35"/>
      <c r="N733" s="35"/>
      <c r="O733" s="35"/>
      <c r="P733" s="35"/>
      <c r="Q733" s="35"/>
      <c r="R733" s="35"/>
    </row>
    <row r="734" spans="1:18">
      <c r="A734" s="219">
        <v>711</v>
      </c>
      <c r="B734" s="260"/>
      <c r="C734" s="261"/>
      <c r="D734" s="262"/>
      <c r="E734" s="263"/>
      <c r="F734" s="263"/>
      <c r="G734" s="264"/>
      <c r="H734" s="150" t="str">
        <f t="shared" si="33"/>
        <v/>
      </c>
      <c r="I734" s="231">
        <f>IF(ISBLANK(G734),0,IF(H734=CURRENCY,(IF(ISERROR(change!L$17),0,change!L$17)),0))</f>
        <v>0</v>
      </c>
      <c r="J734" s="230">
        <f t="shared" si="34"/>
        <v>0</v>
      </c>
      <c r="K734" s="231">
        <f>IF(ISBLANK(G734),IF((J734=0),0,IF(ISERROR(change!$D$17),0,change!$D$17)),IF(ISERROR(change!$D$17),0,change!$D$17))</f>
        <v>0</v>
      </c>
      <c r="L734" s="232">
        <f t="shared" si="35"/>
        <v>0</v>
      </c>
      <c r="M734" s="35"/>
      <c r="N734" s="35"/>
      <c r="O734" s="35"/>
      <c r="P734" s="35"/>
      <c r="Q734" s="35"/>
      <c r="R734" s="35"/>
    </row>
    <row r="735" spans="1:18">
      <c r="A735" s="219">
        <v>712</v>
      </c>
      <c r="B735" s="260"/>
      <c r="C735" s="261"/>
      <c r="D735" s="262"/>
      <c r="E735" s="263"/>
      <c r="F735" s="263"/>
      <c r="G735" s="264"/>
      <c r="H735" s="150" t="str">
        <f t="shared" si="33"/>
        <v/>
      </c>
      <c r="I735" s="231">
        <f>IF(ISBLANK(G735),0,IF(H735=CURRENCY,(IF(ISERROR(change!L$17),0,change!L$17)),0))</f>
        <v>0</v>
      </c>
      <c r="J735" s="230">
        <f t="shared" si="34"/>
        <v>0</v>
      </c>
      <c r="K735" s="231">
        <f>IF(ISBLANK(G735),IF((J735=0),0,IF(ISERROR(change!$D$17),0,change!$D$17)),IF(ISERROR(change!$D$17),0,change!$D$17))</f>
        <v>0</v>
      </c>
      <c r="L735" s="232">
        <f t="shared" si="35"/>
        <v>0</v>
      </c>
      <c r="M735" s="35"/>
      <c r="N735" s="35"/>
      <c r="O735" s="35"/>
      <c r="P735" s="35"/>
      <c r="Q735" s="35"/>
      <c r="R735" s="35"/>
    </row>
    <row r="736" spans="1:18">
      <c r="A736" s="219">
        <v>713</v>
      </c>
      <c r="B736" s="260"/>
      <c r="C736" s="261"/>
      <c r="D736" s="262"/>
      <c r="E736" s="263"/>
      <c r="F736" s="263"/>
      <c r="G736" s="264"/>
      <c r="H736" s="150" t="str">
        <f t="shared" si="33"/>
        <v/>
      </c>
      <c r="I736" s="231">
        <f>IF(ISBLANK(G736),0,IF(H736=CURRENCY,(IF(ISERROR(change!L$17),0,change!L$17)),0))</f>
        <v>0</v>
      </c>
      <c r="J736" s="230">
        <f t="shared" si="34"/>
        <v>0</v>
      </c>
      <c r="K736" s="231">
        <f>IF(ISBLANK(G736),IF((J736=0),0,IF(ISERROR(change!$D$17),0,change!$D$17)),IF(ISERROR(change!$D$17),0,change!$D$17))</f>
        <v>0</v>
      </c>
      <c r="L736" s="232">
        <f t="shared" si="35"/>
        <v>0</v>
      </c>
      <c r="M736" s="35"/>
      <c r="N736" s="35"/>
      <c r="O736" s="35"/>
      <c r="P736" s="35"/>
      <c r="Q736" s="35"/>
      <c r="R736" s="35"/>
    </row>
    <row r="737" spans="1:18">
      <c r="A737" s="219">
        <v>714</v>
      </c>
      <c r="B737" s="260"/>
      <c r="C737" s="261"/>
      <c r="D737" s="262"/>
      <c r="E737" s="263"/>
      <c r="F737" s="263"/>
      <c r="G737" s="264"/>
      <c r="H737" s="150" t="str">
        <f t="shared" si="33"/>
        <v/>
      </c>
      <c r="I737" s="231">
        <f>IF(ISBLANK(G737),0,IF(H737=CURRENCY,(IF(ISERROR(change!L$17),0,change!L$17)),0))</f>
        <v>0</v>
      </c>
      <c r="J737" s="230">
        <f t="shared" si="34"/>
        <v>0</v>
      </c>
      <c r="K737" s="231">
        <f>IF(ISBLANK(G737),IF((J737=0),0,IF(ISERROR(change!$D$17),0,change!$D$17)),IF(ISERROR(change!$D$17),0,change!$D$17))</f>
        <v>0</v>
      </c>
      <c r="L737" s="232">
        <f t="shared" si="35"/>
        <v>0</v>
      </c>
      <c r="M737" s="35"/>
      <c r="N737" s="35"/>
      <c r="O737" s="35"/>
      <c r="P737" s="35"/>
      <c r="Q737" s="35"/>
      <c r="R737" s="35"/>
    </row>
    <row r="738" spans="1:18">
      <c r="A738" s="219">
        <v>715</v>
      </c>
      <c r="B738" s="260"/>
      <c r="C738" s="261"/>
      <c r="D738" s="262"/>
      <c r="E738" s="263"/>
      <c r="F738" s="263"/>
      <c r="G738" s="264"/>
      <c r="H738" s="150" t="str">
        <f t="shared" si="33"/>
        <v/>
      </c>
      <c r="I738" s="231">
        <f>IF(ISBLANK(G738),0,IF(H738=CURRENCY,(IF(ISERROR(change!L$17),0,change!L$17)),0))</f>
        <v>0</v>
      </c>
      <c r="J738" s="230">
        <f t="shared" si="34"/>
        <v>0</v>
      </c>
      <c r="K738" s="231">
        <f>IF(ISBLANK(G738),IF((J738=0),0,IF(ISERROR(change!$D$17),0,change!$D$17)),IF(ISERROR(change!$D$17),0,change!$D$17))</f>
        <v>0</v>
      </c>
      <c r="L738" s="232">
        <f t="shared" si="35"/>
        <v>0</v>
      </c>
      <c r="M738" s="35"/>
      <c r="N738" s="35"/>
      <c r="O738" s="35"/>
      <c r="P738" s="35"/>
      <c r="Q738" s="35"/>
      <c r="R738" s="35"/>
    </row>
    <row r="739" spans="1:18">
      <c r="A739" s="219">
        <v>716</v>
      </c>
      <c r="B739" s="260"/>
      <c r="C739" s="261"/>
      <c r="D739" s="262"/>
      <c r="E739" s="263"/>
      <c r="F739" s="263"/>
      <c r="G739" s="264"/>
      <c r="H739" s="150" t="str">
        <f t="shared" si="33"/>
        <v/>
      </c>
      <c r="I739" s="231">
        <f>IF(ISBLANK(G739),0,IF(H739=CURRENCY,(IF(ISERROR(change!L$17),0,change!L$17)),0))</f>
        <v>0</v>
      </c>
      <c r="J739" s="230">
        <f t="shared" si="34"/>
        <v>0</v>
      </c>
      <c r="K739" s="231">
        <f>IF(ISBLANK(G739),IF((J739=0),0,IF(ISERROR(change!$D$17),0,change!$D$17)),IF(ISERROR(change!$D$17),0,change!$D$17))</f>
        <v>0</v>
      </c>
      <c r="L739" s="232">
        <f t="shared" si="35"/>
        <v>0</v>
      </c>
      <c r="M739" s="35"/>
      <c r="N739" s="35"/>
      <c r="O739" s="35"/>
      <c r="P739" s="35"/>
      <c r="Q739" s="35"/>
      <c r="R739" s="35"/>
    </row>
    <row r="740" spans="1:18">
      <c r="A740" s="219">
        <v>717</v>
      </c>
      <c r="B740" s="260"/>
      <c r="C740" s="261"/>
      <c r="D740" s="262"/>
      <c r="E740" s="263"/>
      <c r="F740" s="263"/>
      <c r="G740" s="264"/>
      <c r="H740" s="150" t="str">
        <f t="shared" si="33"/>
        <v/>
      </c>
      <c r="I740" s="231">
        <f>IF(ISBLANK(G740),0,IF(H740=CURRENCY,(IF(ISERROR(change!L$17),0,change!L$17)),0))</f>
        <v>0</v>
      </c>
      <c r="J740" s="230">
        <f t="shared" si="34"/>
        <v>0</v>
      </c>
      <c r="K740" s="231">
        <f>IF(ISBLANK(G740),IF((J740=0),0,IF(ISERROR(change!$D$17),0,change!$D$17)),IF(ISERROR(change!$D$17),0,change!$D$17))</f>
        <v>0</v>
      </c>
      <c r="L740" s="232">
        <f t="shared" si="35"/>
        <v>0</v>
      </c>
      <c r="M740" s="35"/>
      <c r="N740" s="35"/>
      <c r="O740" s="35"/>
      <c r="P740" s="35"/>
      <c r="Q740" s="35"/>
      <c r="R740" s="35"/>
    </row>
    <row r="741" spans="1:18">
      <c r="A741" s="219">
        <v>718</v>
      </c>
      <c r="B741" s="260"/>
      <c r="C741" s="261"/>
      <c r="D741" s="262"/>
      <c r="E741" s="263"/>
      <c r="F741" s="263"/>
      <c r="G741" s="264"/>
      <c r="H741" s="150" t="str">
        <f t="shared" si="33"/>
        <v/>
      </c>
      <c r="I741" s="231">
        <f>IF(ISBLANK(G741),0,IF(H741=CURRENCY,(IF(ISERROR(change!L$17),0,change!L$17)),0))</f>
        <v>0</v>
      </c>
      <c r="J741" s="230">
        <f t="shared" si="34"/>
        <v>0</v>
      </c>
      <c r="K741" s="231">
        <f>IF(ISBLANK(G741),IF((J741=0),0,IF(ISERROR(change!$D$17),0,change!$D$17)),IF(ISERROR(change!$D$17),0,change!$D$17))</f>
        <v>0</v>
      </c>
      <c r="L741" s="232">
        <f t="shared" si="35"/>
        <v>0</v>
      </c>
      <c r="M741" s="35"/>
      <c r="N741" s="35"/>
      <c r="O741" s="35"/>
      <c r="P741" s="35"/>
      <c r="Q741" s="35"/>
      <c r="R741" s="35"/>
    </row>
    <row r="742" spans="1:18">
      <c r="A742" s="219">
        <v>719</v>
      </c>
      <c r="B742" s="260"/>
      <c r="C742" s="261"/>
      <c r="D742" s="262"/>
      <c r="E742" s="263"/>
      <c r="F742" s="263"/>
      <c r="G742" s="264"/>
      <c r="H742" s="150" t="str">
        <f t="shared" si="33"/>
        <v/>
      </c>
      <c r="I742" s="231">
        <f>IF(ISBLANK(G742),0,IF(H742=CURRENCY,(IF(ISERROR(change!L$17),0,change!L$17)),0))</f>
        <v>0</v>
      </c>
      <c r="J742" s="230">
        <f t="shared" si="34"/>
        <v>0</v>
      </c>
      <c r="K742" s="231">
        <f>IF(ISBLANK(G742),IF((J742=0),0,IF(ISERROR(change!$D$17),0,change!$D$17)),IF(ISERROR(change!$D$17),0,change!$D$17))</f>
        <v>0</v>
      </c>
      <c r="L742" s="232">
        <f t="shared" si="35"/>
        <v>0</v>
      </c>
      <c r="M742" s="35"/>
      <c r="N742" s="35"/>
      <c r="O742" s="35"/>
      <c r="P742" s="35"/>
      <c r="Q742" s="35"/>
      <c r="R742" s="35"/>
    </row>
    <row r="743" spans="1:18">
      <c r="A743" s="219">
        <v>720</v>
      </c>
      <c r="B743" s="260"/>
      <c r="C743" s="261"/>
      <c r="D743" s="262"/>
      <c r="E743" s="263"/>
      <c r="F743" s="263"/>
      <c r="G743" s="264"/>
      <c r="H743" s="150" t="str">
        <f t="shared" si="33"/>
        <v/>
      </c>
      <c r="I743" s="231">
        <f>IF(ISBLANK(G743),0,IF(H743=CURRENCY,(IF(ISERROR(change!L$17),0,change!L$17)),0))</f>
        <v>0</v>
      </c>
      <c r="J743" s="230">
        <f t="shared" si="34"/>
        <v>0</v>
      </c>
      <c r="K743" s="231">
        <f>IF(ISBLANK(G743),IF((J743=0),0,IF(ISERROR(change!$D$17),0,change!$D$17)),IF(ISERROR(change!$D$17),0,change!$D$17))</f>
        <v>0</v>
      </c>
      <c r="L743" s="232">
        <f t="shared" si="35"/>
        <v>0</v>
      </c>
      <c r="M743" s="35"/>
      <c r="N743" s="35"/>
      <c r="O743" s="35"/>
      <c r="P743" s="35"/>
      <c r="Q743" s="35"/>
      <c r="R743" s="35"/>
    </row>
    <row r="744" spans="1:18">
      <c r="A744" s="219">
        <v>721</v>
      </c>
      <c r="B744" s="260"/>
      <c r="C744" s="261"/>
      <c r="D744" s="262"/>
      <c r="E744" s="263"/>
      <c r="F744" s="263"/>
      <c r="G744" s="264"/>
      <c r="H744" s="150" t="str">
        <f t="shared" si="33"/>
        <v/>
      </c>
      <c r="I744" s="231">
        <f>IF(ISBLANK(G744),0,IF(H744=CURRENCY,(IF(ISERROR(change!L$17),0,change!L$17)),0))</f>
        <v>0</v>
      </c>
      <c r="J744" s="230">
        <f t="shared" si="34"/>
        <v>0</v>
      </c>
      <c r="K744" s="231">
        <f>IF(ISBLANK(G744),IF((J744=0),0,IF(ISERROR(change!$D$17),0,change!$D$17)),IF(ISERROR(change!$D$17),0,change!$D$17))</f>
        <v>0</v>
      </c>
      <c r="L744" s="232">
        <f t="shared" si="35"/>
        <v>0</v>
      </c>
      <c r="M744" s="35"/>
      <c r="N744" s="35"/>
      <c r="O744" s="35"/>
      <c r="P744" s="35"/>
      <c r="Q744" s="35"/>
      <c r="R744" s="35"/>
    </row>
    <row r="745" spans="1:18">
      <c r="A745" s="219">
        <v>722</v>
      </c>
      <c r="B745" s="260"/>
      <c r="C745" s="261"/>
      <c r="D745" s="262"/>
      <c r="E745" s="263"/>
      <c r="F745" s="263"/>
      <c r="G745" s="264"/>
      <c r="H745" s="150" t="str">
        <f t="shared" si="33"/>
        <v/>
      </c>
      <c r="I745" s="231">
        <f>IF(ISBLANK(G745),0,IF(H745=CURRENCY,(IF(ISERROR(change!L$17),0,change!L$17)),0))</f>
        <v>0</v>
      </c>
      <c r="J745" s="230">
        <f t="shared" si="34"/>
        <v>0</v>
      </c>
      <c r="K745" s="231">
        <f>IF(ISBLANK(G745),IF((J745=0),0,IF(ISERROR(change!$D$17),0,change!$D$17)),IF(ISERROR(change!$D$17),0,change!$D$17))</f>
        <v>0</v>
      </c>
      <c r="L745" s="232">
        <f t="shared" si="35"/>
        <v>0</v>
      </c>
      <c r="M745" s="35"/>
      <c r="N745" s="35"/>
      <c r="O745" s="35"/>
      <c r="P745" s="35"/>
      <c r="Q745" s="35"/>
      <c r="R745" s="35"/>
    </row>
    <row r="746" spans="1:18">
      <c r="A746" s="219">
        <v>723</v>
      </c>
      <c r="B746" s="260"/>
      <c r="C746" s="261"/>
      <c r="D746" s="262"/>
      <c r="E746" s="263"/>
      <c r="F746" s="263"/>
      <c r="G746" s="264"/>
      <c r="H746" s="150" t="str">
        <f t="shared" si="33"/>
        <v/>
      </c>
      <c r="I746" s="231">
        <f>IF(ISBLANK(G746),0,IF(H746=CURRENCY,(IF(ISERROR(change!L$17),0,change!L$17)),0))</f>
        <v>0</v>
      </c>
      <c r="J746" s="230">
        <f t="shared" si="34"/>
        <v>0</v>
      </c>
      <c r="K746" s="231">
        <f>IF(ISBLANK(G746),IF((J746=0),0,IF(ISERROR(change!$D$17),0,change!$D$17)),IF(ISERROR(change!$D$17),0,change!$D$17))</f>
        <v>0</v>
      </c>
      <c r="L746" s="232">
        <f t="shared" si="35"/>
        <v>0</v>
      </c>
      <c r="M746" s="35"/>
      <c r="N746" s="35"/>
      <c r="O746" s="35"/>
      <c r="P746" s="35"/>
      <c r="Q746" s="35"/>
      <c r="R746" s="35"/>
    </row>
    <row r="747" spans="1:18">
      <c r="A747" s="219">
        <v>724</v>
      </c>
      <c r="B747" s="260"/>
      <c r="C747" s="261"/>
      <c r="D747" s="262"/>
      <c r="E747" s="263"/>
      <c r="F747" s="263"/>
      <c r="G747" s="264"/>
      <c r="H747" s="150" t="str">
        <f t="shared" si="33"/>
        <v/>
      </c>
      <c r="I747" s="231">
        <f>IF(ISBLANK(G747),0,IF(H747=CURRENCY,(IF(ISERROR(change!L$17),0,change!L$17)),0))</f>
        <v>0</v>
      </c>
      <c r="J747" s="230">
        <f t="shared" si="34"/>
        <v>0</v>
      </c>
      <c r="K747" s="231">
        <f>IF(ISBLANK(G747),IF((J747=0),0,IF(ISERROR(change!$D$17),0,change!$D$17)),IF(ISERROR(change!$D$17),0,change!$D$17))</f>
        <v>0</v>
      </c>
      <c r="L747" s="232">
        <f t="shared" si="35"/>
        <v>0</v>
      </c>
      <c r="M747" s="35"/>
      <c r="N747" s="35"/>
      <c r="O747" s="35"/>
      <c r="P747" s="35"/>
      <c r="Q747" s="35"/>
      <c r="R747" s="35"/>
    </row>
    <row r="748" spans="1:18">
      <c r="A748" s="219">
        <v>725</v>
      </c>
      <c r="B748" s="260"/>
      <c r="C748" s="261"/>
      <c r="D748" s="262"/>
      <c r="E748" s="263"/>
      <c r="F748" s="263"/>
      <c r="G748" s="264"/>
      <c r="H748" s="150" t="str">
        <f t="shared" si="33"/>
        <v/>
      </c>
      <c r="I748" s="231">
        <f>IF(ISBLANK(G748),0,IF(H748=CURRENCY,(IF(ISERROR(change!L$17),0,change!L$17)),0))</f>
        <v>0</v>
      </c>
      <c r="J748" s="230">
        <f t="shared" si="34"/>
        <v>0</v>
      </c>
      <c r="K748" s="231">
        <f>IF(ISBLANK(G748),IF((J748=0),0,IF(ISERROR(change!$D$17),0,change!$D$17)),IF(ISERROR(change!$D$17),0,change!$D$17))</f>
        <v>0</v>
      </c>
      <c r="L748" s="232">
        <f t="shared" si="35"/>
        <v>0</v>
      </c>
      <c r="M748" s="35"/>
      <c r="N748" s="35"/>
      <c r="O748" s="35"/>
      <c r="P748" s="35"/>
      <c r="Q748" s="35"/>
      <c r="R748" s="35"/>
    </row>
    <row r="749" spans="1:18">
      <c r="A749" s="219">
        <v>726</v>
      </c>
      <c r="B749" s="260"/>
      <c r="C749" s="261"/>
      <c r="D749" s="262"/>
      <c r="E749" s="263"/>
      <c r="F749" s="263"/>
      <c r="G749" s="264"/>
      <c r="H749" s="150" t="str">
        <f t="shared" si="33"/>
        <v/>
      </c>
      <c r="I749" s="231">
        <f>IF(ISBLANK(G749),0,IF(H749=CURRENCY,(IF(ISERROR(change!L$17),0,change!L$17)),0))</f>
        <v>0</v>
      </c>
      <c r="J749" s="230">
        <f t="shared" si="34"/>
        <v>0</v>
      </c>
      <c r="K749" s="231">
        <f>IF(ISBLANK(G749),IF((J749=0),0,IF(ISERROR(change!$D$17),0,change!$D$17)),IF(ISERROR(change!$D$17),0,change!$D$17))</f>
        <v>0</v>
      </c>
      <c r="L749" s="232">
        <f t="shared" si="35"/>
        <v>0</v>
      </c>
      <c r="M749" s="35"/>
      <c r="N749" s="35"/>
      <c r="O749" s="35"/>
      <c r="P749" s="35"/>
      <c r="Q749" s="35"/>
      <c r="R749" s="35"/>
    </row>
    <row r="750" spans="1:18">
      <c r="A750" s="219">
        <v>727</v>
      </c>
      <c r="B750" s="260"/>
      <c r="C750" s="261"/>
      <c r="D750" s="262"/>
      <c r="E750" s="263"/>
      <c r="F750" s="263"/>
      <c r="G750" s="264"/>
      <c r="H750" s="150" t="str">
        <f t="shared" si="33"/>
        <v/>
      </c>
      <c r="I750" s="231">
        <f>IF(ISBLANK(G750),0,IF(H750=CURRENCY,(IF(ISERROR(change!L$17),0,change!L$17)),0))</f>
        <v>0</v>
      </c>
      <c r="J750" s="230">
        <f t="shared" si="34"/>
        <v>0</v>
      </c>
      <c r="K750" s="231">
        <f>IF(ISBLANK(G750),IF((J750=0),0,IF(ISERROR(change!$D$17),0,change!$D$17)),IF(ISERROR(change!$D$17),0,change!$D$17))</f>
        <v>0</v>
      </c>
      <c r="L750" s="232">
        <f t="shared" si="35"/>
        <v>0</v>
      </c>
      <c r="M750" s="35"/>
      <c r="N750" s="35"/>
      <c r="O750" s="35"/>
      <c r="P750" s="35"/>
      <c r="Q750" s="35"/>
      <c r="R750" s="35"/>
    </row>
    <row r="751" spans="1:18">
      <c r="A751" s="219">
        <v>728</v>
      </c>
      <c r="B751" s="260"/>
      <c r="C751" s="261"/>
      <c r="D751" s="262"/>
      <c r="E751" s="263"/>
      <c r="F751" s="263"/>
      <c r="G751" s="264"/>
      <c r="H751" s="150" t="str">
        <f t="shared" si="33"/>
        <v/>
      </c>
      <c r="I751" s="231">
        <f>IF(ISBLANK(G751),0,IF(H751=CURRENCY,(IF(ISERROR(change!L$17),0,change!L$17)),0))</f>
        <v>0</v>
      </c>
      <c r="J751" s="230">
        <f t="shared" si="34"/>
        <v>0</v>
      </c>
      <c r="K751" s="231">
        <f>IF(ISBLANK(G751),IF((J751=0),0,IF(ISERROR(change!$D$17),0,change!$D$17)),IF(ISERROR(change!$D$17),0,change!$D$17))</f>
        <v>0</v>
      </c>
      <c r="L751" s="232">
        <f t="shared" si="35"/>
        <v>0</v>
      </c>
      <c r="M751" s="35"/>
      <c r="N751" s="35"/>
      <c r="O751" s="35"/>
      <c r="P751" s="35"/>
      <c r="Q751" s="35"/>
      <c r="R751" s="35"/>
    </row>
    <row r="752" spans="1:18">
      <c r="A752" s="219">
        <v>729</v>
      </c>
      <c r="B752" s="260"/>
      <c r="C752" s="261"/>
      <c r="D752" s="262"/>
      <c r="E752" s="263"/>
      <c r="F752" s="263"/>
      <c r="G752" s="264"/>
      <c r="H752" s="150" t="str">
        <f t="shared" si="33"/>
        <v/>
      </c>
      <c r="I752" s="231">
        <f>IF(ISBLANK(G752),0,IF(H752=CURRENCY,(IF(ISERROR(change!L$17),0,change!L$17)),0))</f>
        <v>0</v>
      </c>
      <c r="J752" s="230">
        <f t="shared" si="34"/>
        <v>0</v>
      </c>
      <c r="K752" s="231">
        <f>IF(ISBLANK(G752),IF((J752=0),0,IF(ISERROR(change!$D$17),0,change!$D$17)),IF(ISERROR(change!$D$17),0,change!$D$17))</f>
        <v>0</v>
      </c>
      <c r="L752" s="232">
        <f t="shared" si="35"/>
        <v>0</v>
      </c>
      <c r="M752" s="35"/>
      <c r="N752" s="35"/>
      <c r="O752" s="35"/>
      <c r="P752" s="35"/>
      <c r="Q752" s="35"/>
      <c r="R752" s="35"/>
    </row>
    <row r="753" spans="1:18">
      <c r="A753" s="219">
        <v>730</v>
      </c>
      <c r="B753" s="260"/>
      <c r="C753" s="261"/>
      <c r="D753" s="262"/>
      <c r="E753" s="263"/>
      <c r="F753" s="263"/>
      <c r="G753" s="264"/>
      <c r="H753" s="150" t="str">
        <f t="shared" si="33"/>
        <v/>
      </c>
      <c r="I753" s="231">
        <f>IF(ISBLANK(G753),0,IF(H753=CURRENCY,(IF(ISERROR(change!L$17),0,change!L$17)),0))</f>
        <v>0</v>
      </c>
      <c r="J753" s="230">
        <f t="shared" si="34"/>
        <v>0</v>
      </c>
      <c r="K753" s="231">
        <f>IF(ISBLANK(G753),IF((J753=0),0,IF(ISERROR(change!$D$17),0,change!$D$17)),IF(ISERROR(change!$D$17),0,change!$D$17))</f>
        <v>0</v>
      </c>
      <c r="L753" s="232">
        <f t="shared" si="35"/>
        <v>0</v>
      </c>
      <c r="M753" s="35"/>
      <c r="N753" s="35"/>
      <c r="O753" s="35"/>
      <c r="P753" s="35"/>
      <c r="Q753" s="35"/>
      <c r="R753" s="35"/>
    </row>
    <row r="754" spans="1:18">
      <c r="A754" s="219">
        <v>731</v>
      </c>
      <c r="B754" s="260"/>
      <c r="C754" s="261"/>
      <c r="D754" s="262"/>
      <c r="E754" s="263"/>
      <c r="F754" s="263"/>
      <c r="G754" s="264"/>
      <c r="H754" s="150" t="str">
        <f t="shared" si="33"/>
        <v/>
      </c>
      <c r="I754" s="231">
        <f>IF(ISBLANK(G754),0,IF(H754=CURRENCY,(IF(ISERROR(change!L$17),0,change!L$17)),0))</f>
        <v>0</v>
      </c>
      <c r="J754" s="230">
        <f t="shared" si="34"/>
        <v>0</v>
      </c>
      <c r="K754" s="231">
        <f>IF(ISBLANK(G754),IF((J754=0),0,IF(ISERROR(change!$D$17),0,change!$D$17)),IF(ISERROR(change!$D$17),0,change!$D$17))</f>
        <v>0</v>
      </c>
      <c r="L754" s="232">
        <f t="shared" si="35"/>
        <v>0</v>
      </c>
      <c r="M754" s="35"/>
      <c r="N754" s="35"/>
      <c r="O754" s="35"/>
      <c r="P754" s="35"/>
      <c r="Q754" s="35"/>
      <c r="R754" s="35"/>
    </row>
    <row r="755" spans="1:18">
      <c r="A755" s="219">
        <v>732</v>
      </c>
      <c r="B755" s="260"/>
      <c r="C755" s="261"/>
      <c r="D755" s="262"/>
      <c r="E755" s="263"/>
      <c r="F755" s="263"/>
      <c r="G755" s="264"/>
      <c r="H755" s="150" t="str">
        <f t="shared" si="33"/>
        <v/>
      </c>
      <c r="I755" s="231">
        <f>IF(ISBLANK(G755),0,IF(H755=CURRENCY,(IF(ISERROR(change!L$17),0,change!L$17)),0))</f>
        <v>0</v>
      </c>
      <c r="J755" s="230">
        <f t="shared" si="34"/>
        <v>0</v>
      </c>
      <c r="K755" s="231">
        <f>IF(ISBLANK(G755),IF((J755=0),0,IF(ISERROR(change!$D$17),0,change!$D$17)),IF(ISERROR(change!$D$17),0,change!$D$17))</f>
        <v>0</v>
      </c>
      <c r="L755" s="232">
        <f t="shared" si="35"/>
        <v>0</v>
      </c>
      <c r="M755" s="35"/>
      <c r="N755" s="35"/>
      <c r="O755" s="35"/>
      <c r="P755" s="35"/>
      <c r="Q755" s="35"/>
      <c r="R755" s="35"/>
    </row>
    <row r="756" spans="1:18">
      <c r="A756" s="219">
        <v>733</v>
      </c>
      <c r="B756" s="260"/>
      <c r="C756" s="261"/>
      <c r="D756" s="262"/>
      <c r="E756" s="263"/>
      <c r="F756" s="263"/>
      <c r="G756" s="264"/>
      <c r="H756" s="150" t="str">
        <f t="shared" si="33"/>
        <v/>
      </c>
      <c r="I756" s="231">
        <f>IF(ISBLANK(G756),0,IF(H756=CURRENCY,(IF(ISERROR(change!L$17),0,change!L$17)),0))</f>
        <v>0</v>
      </c>
      <c r="J756" s="230">
        <f t="shared" si="34"/>
        <v>0</v>
      </c>
      <c r="K756" s="231">
        <f>IF(ISBLANK(G756),IF((J756=0),0,IF(ISERROR(change!$D$17),0,change!$D$17)),IF(ISERROR(change!$D$17),0,change!$D$17))</f>
        <v>0</v>
      </c>
      <c r="L756" s="232">
        <f t="shared" si="35"/>
        <v>0</v>
      </c>
      <c r="M756" s="35"/>
      <c r="N756" s="35"/>
      <c r="O756" s="35"/>
      <c r="P756" s="35"/>
      <c r="Q756" s="35"/>
      <c r="R756" s="35"/>
    </row>
    <row r="757" spans="1:18">
      <c r="A757" s="219">
        <v>734</v>
      </c>
      <c r="B757" s="260"/>
      <c r="C757" s="261"/>
      <c r="D757" s="262"/>
      <c r="E757" s="263"/>
      <c r="F757" s="263"/>
      <c r="G757" s="264"/>
      <c r="H757" s="150" t="str">
        <f t="shared" si="33"/>
        <v/>
      </c>
      <c r="I757" s="231">
        <f>IF(ISBLANK(G757),0,IF(H757=CURRENCY,(IF(ISERROR(change!L$17),0,change!L$17)),0))</f>
        <v>0</v>
      </c>
      <c r="J757" s="230">
        <f t="shared" si="34"/>
        <v>0</v>
      </c>
      <c r="K757" s="231">
        <f>IF(ISBLANK(G757),IF((J757=0),0,IF(ISERROR(change!$D$17),0,change!$D$17)),IF(ISERROR(change!$D$17),0,change!$D$17))</f>
        <v>0</v>
      </c>
      <c r="L757" s="232">
        <f t="shared" si="35"/>
        <v>0</v>
      </c>
      <c r="M757" s="35"/>
      <c r="N757" s="35"/>
      <c r="O757" s="35"/>
      <c r="P757" s="35"/>
      <c r="Q757" s="35"/>
      <c r="R757" s="35"/>
    </row>
    <row r="758" spans="1:18">
      <c r="A758" s="219">
        <v>735</v>
      </c>
      <c r="B758" s="260"/>
      <c r="C758" s="261"/>
      <c r="D758" s="262"/>
      <c r="E758" s="263"/>
      <c r="F758" s="263"/>
      <c r="G758" s="264"/>
      <c r="H758" s="150" t="str">
        <f t="shared" si="33"/>
        <v/>
      </c>
      <c r="I758" s="231">
        <f>IF(ISBLANK(G758),0,IF(H758=CURRENCY,(IF(ISERROR(change!L$17),0,change!L$17)),0))</f>
        <v>0</v>
      </c>
      <c r="J758" s="230">
        <f t="shared" si="34"/>
        <v>0</v>
      </c>
      <c r="K758" s="231">
        <f>IF(ISBLANK(G758),IF((J758=0),0,IF(ISERROR(change!$D$17),0,change!$D$17)),IF(ISERROR(change!$D$17),0,change!$D$17))</f>
        <v>0</v>
      </c>
      <c r="L758" s="232">
        <f t="shared" si="35"/>
        <v>0</v>
      </c>
      <c r="M758" s="35"/>
      <c r="N758" s="35"/>
      <c r="O758" s="35"/>
      <c r="P758" s="35"/>
      <c r="Q758" s="35"/>
      <c r="R758" s="35"/>
    </row>
    <row r="759" spans="1:18">
      <c r="A759" s="219">
        <v>736</v>
      </c>
      <c r="B759" s="260"/>
      <c r="C759" s="261"/>
      <c r="D759" s="262"/>
      <c r="E759" s="263"/>
      <c r="F759" s="263"/>
      <c r="G759" s="264"/>
      <c r="H759" s="150" t="str">
        <f t="shared" si="33"/>
        <v/>
      </c>
      <c r="I759" s="231">
        <f>IF(ISBLANK(G759),0,IF(H759=CURRENCY,(IF(ISERROR(change!L$17),0,change!L$17)),0))</f>
        <v>0</v>
      </c>
      <c r="J759" s="230">
        <f t="shared" si="34"/>
        <v>0</v>
      </c>
      <c r="K759" s="231">
        <f>IF(ISBLANK(G759),IF((J759=0),0,IF(ISERROR(change!$D$17),0,change!$D$17)),IF(ISERROR(change!$D$17),0,change!$D$17))</f>
        <v>0</v>
      </c>
      <c r="L759" s="232">
        <f t="shared" si="35"/>
        <v>0</v>
      </c>
      <c r="M759" s="35"/>
      <c r="N759" s="35"/>
      <c r="O759" s="35"/>
      <c r="P759" s="35"/>
      <c r="Q759" s="35"/>
      <c r="R759" s="35"/>
    </row>
    <row r="760" spans="1:18">
      <c r="A760" s="219">
        <v>737</v>
      </c>
      <c r="B760" s="260"/>
      <c r="C760" s="261"/>
      <c r="D760" s="262"/>
      <c r="E760" s="263"/>
      <c r="F760" s="263"/>
      <c r="G760" s="264"/>
      <c r="H760" s="150" t="str">
        <f t="shared" si="33"/>
        <v/>
      </c>
      <c r="I760" s="231">
        <f>IF(ISBLANK(G760),0,IF(H760=CURRENCY,(IF(ISERROR(change!L$17),0,change!L$17)),0))</f>
        <v>0</v>
      </c>
      <c r="J760" s="230">
        <f t="shared" si="34"/>
        <v>0</v>
      </c>
      <c r="K760" s="231">
        <f>IF(ISBLANK(G760),IF((J760=0),0,IF(ISERROR(change!$D$17),0,change!$D$17)),IF(ISERROR(change!$D$17),0,change!$D$17))</f>
        <v>0</v>
      </c>
      <c r="L760" s="232">
        <f t="shared" si="35"/>
        <v>0</v>
      </c>
      <c r="M760" s="35"/>
      <c r="N760" s="35"/>
      <c r="O760" s="35"/>
      <c r="P760" s="35"/>
      <c r="Q760" s="35"/>
      <c r="R760" s="35"/>
    </row>
    <row r="761" spans="1:18">
      <c r="A761" s="219">
        <v>738</v>
      </c>
      <c r="B761" s="260"/>
      <c r="C761" s="261"/>
      <c r="D761" s="262"/>
      <c r="E761" s="263"/>
      <c r="F761" s="263"/>
      <c r="G761" s="264"/>
      <c r="H761" s="150" t="str">
        <f t="shared" si="33"/>
        <v/>
      </c>
      <c r="I761" s="231">
        <f>IF(ISBLANK(G761),0,IF(H761=CURRENCY,(IF(ISERROR(change!L$17),0,change!L$17)),0))</f>
        <v>0</v>
      </c>
      <c r="J761" s="230">
        <f t="shared" si="34"/>
        <v>0</v>
      </c>
      <c r="K761" s="231">
        <f>IF(ISBLANK(G761),IF((J761=0),0,IF(ISERROR(change!$D$17),0,change!$D$17)),IF(ISERROR(change!$D$17),0,change!$D$17))</f>
        <v>0</v>
      </c>
      <c r="L761" s="232">
        <f t="shared" si="35"/>
        <v>0</v>
      </c>
      <c r="M761" s="35"/>
      <c r="N761" s="35"/>
      <c r="O761" s="35"/>
      <c r="P761" s="35"/>
      <c r="Q761" s="35"/>
      <c r="R761" s="35"/>
    </row>
    <row r="762" spans="1:18">
      <c r="A762" s="219">
        <v>739</v>
      </c>
      <c r="B762" s="260"/>
      <c r="C762" s="261"/>
      <c r="D762" s="262"/>
      <c r="E762" s="263"/>
      <c r="F762" s="263"/>
      <c r="G762" s="264"/>
      <c r="H762" s="150" t="str">
        <f t="shared" si="33"/>
        <v/>
      </c>
      <c r="I762" s="231">
        <f>IF(ISBLANK(G762),0,IF(H762=CURRENCY,(IF(ISERROR(change!L$17),0,change!L$17)),0))</f>
        <v>0</v>
      </c>
      <c r="J762" s="230">
        <f t="shared" si="34"/>
        <v>0</v>
      </c>
      <c r="K762" s="231">
        <f>IF(ISBLANK(G762),IF((J762=0),0,IF(ISERROR(change!$D$17),0,change!$D$17)),IF(ISERROR(change!$D$17),0,change!$D$17))</f>
        <v>0</v>
      </c>
      <c r="L762" s="232">
        <f t="shared" si="35"/>
        <v>0</v>
      </c>
      <c r="M762" s="35"/>
      <c r="N762" s="35"/>
      <c r="O762" s="35"/>
      <c r="P762" s="35"/>
      <c r="Q762" s="35"/>
      <c r="R762" s="35"/>
    </row>
    <row r="763" spans="1:18">
      <c r="A763" s="219">
        <v>740</v>
      </c>
      <c r="B763" s="260"/>
      <c r="C763" s="261"/>
      <c r="D763" s="262"/>
      <c r="E763" s="263"/>
      <c r="F763" s="263"/>
      <c r="G763" s="264"/>
      <c r="H763" s="150" t="str">
        <f t="shared" si="33"/>
        <v/>
      </c>
      <c r="I763" s="231">
        <f>IF(ISBLANK(G763),0,IF(H763=CURRENCY,(IF(ISERROR(change!L$17),0,change!L$17)),0))</f>
        <v>0</v>
      </c>
      <c r="J763" s="230">
        <f t="shared" si="34"/>
        <v>0</v>
      </c>
      <c r="K763" s="231">
        <f>IF(ISBLANK(G763),IF((J763=0),0,IF(ISERROR(change!$D$17),0,change!$D$17)),IF(ISERROR(change!$D$17),0,change!$D$17))</f>
        <v>0</v>
      </c>
      <c r="L763" s="232">
        <f t="shared" si="35"/>
        <v>0</v>
      </c>
      <c r="M763" s="35"/>
      <c r="N763" s="35"/>
      <c r="O763" s="35"/>
      <c r="P763" s="35"/>
      <c r="Q763" s="35"/>
      <c r="R763" s="35"/>
    </row>
    <row r="764" spans="1:18">
      <c r="A764" s="219">
        <v>741</v>
      </c>
      <c r="B764" s="260"/>
      <c r="C764" s="261"/>
      <c r="D764" s="262"/>
      <c r="E764" s="263"/>
      <c r="F764" s="263"/>
      <c r="G764" s="264"/>
      <c r="H764" s="150" t="str">
        <f t="shared" si="33"/>
        <v/>
      </c>
      <c r="I764" s="231">
        <f>IF(ISBLANK(G764),0,IF(H764=CURRENCY,(IF(ISERROR(change!L$17),0,change!L$17)),0))</f>
        <v>0</v>
      </c>
      <c r="J764" s="230">
        <f t="shared" si="34"/>
        <v>0</v>
      </c>
      <c r="K764" s="231">
        <f>IF(ISBLANK(G764),IF((J764=0),0,IF(ISERROR(change!$D$17),0,change!$D$17)),IF(ISERROR(change!$D$17),0,change!$D$17))</f>
        <v>0</v>
      </c>
      <c r="L764" s="232">
        <f t="shared" si="35"/>
        <v>0</v>
      </c>
      <c r="M764" s="35"/>
      <c r="N764" s="35"/>
      <c r="O764" s="35"/>
      <c r="P764" s="35"/>
      <c r="Q764" s="35"/>
      <c r="R764" s="35"/>
    </row>
    <row r="765" spans="1:18">
      <c r="A765" s="219">
        <v>742</v>
      </c>
      <c r="B765" s="260"/>
      <c r="C765" s="261"/>
      <c r="D765" s="262"/>
      <c r="E765" s="263"/>
      <c r="F765" s="263"/>
      <c r="G765" s="264"/>
      <c r="H765" s="150" t="str">
        <f t="shared" si="33"/>
        <v/>
      </c>
      <c r="I765" s="231">
        <f>IF(ISBLANK(G765),0,IF(H765=CURRENCY,(IF(ISERROR(change!L$17),0,change!L$17)),0))</f>
        <v>0</v>
      </c>
      <c r="J765" s="230">
        <f t="shared" si="34"/>
        <v>0</v>
      </c>
      <c r="K765" s="231">
        <f>IF(ISBLANK(G765),IF((J765=0),0,IF(ISERROR(change!$D$17),0,change!$D$17)),IF(ISERROR(change!$D$17),0,change!$D$17))</f>
        <v>0</v>
      </c>
      <c r="L765" s="232">
        <f t="shared" si="35"/>
        <v>0</v>
      </c>
      <c r="M765" s="35"/>
      <c r="N765" s="35"/>
      <c r="O765" s="35"/>
      <c r="P765" s="35"/>
      <c r="Q765" s="35"/>
      <c r="R765" s="35"/>
    </row>
    <row r="766" spans="1:18">
      <c r="A766" s="219">
        <v>743</v>
      </c>
      <c r="B766" s="260"/>
      <c r="C766" s="261"/>
      <c r="D766" s="262"/>
      <c r="E766" s="263"/>
      <c r="F766" s="263"/>
      <c r="G766" s="264"/>
      <c r="H766" s="150" t="str">
        <f t="shared" si="33"/>
        <v/>
      </c>
      <c r="I766" s="231">
        <f>IF(ISBLANK(G766),0,IF(H766=CURRENCY,(IF(ISERROR(change!L$17),0,change!L$17)),0))</f>
        <v>0</v>
      </c>
      <c r="J766" s="230">
        <f t="shared" si="34"/>
        <v>0</v>
      </c>
      <c r="K766" s="231">
        <f>IF(ISBLANK(G766),IF((J766=0),0,IF(ISERROR(change!$D$17),0,change!$D$17)),IF(ISERROR(change!$D$17),0,change!$D$17))</f>
        <v>0</v>
      </c>
      <c r="L766" s="232">
        <f t="shared" si="35"/>
        <v>0</v>
      </c>
      <c r="M766" s="35"/>
      <c r="N766" s="35"/>
      <c r="O766" s="35"/>
      <c r="P766" s="35"/>
      <c r="Q766" s="35"/>
      <c r="R766" s="35"/>
    </row>
    <row r="767" spans="1:18">
      <c r="A767" s="219">
        <v>744</v>
      </c>
      <c r="B767" s="260"/>
      <c r="C767" s="261"/>
      <c r="D767" s="262"/>
      <c r="E767" s="263"/>
      <c r="F767" s="263"/>
      <c r="G767" s="264"/>
      <c r="H767" s="150" t="str">
        <f t="shared" si="33"/>
        <v/>
      </c>
      <c r="I767" s="231">
        <f>IF(ISBLANK(G767),0,IF(H767=CURRENCY,(IF(ISERROR(change!L$17),0,change!L$17)),0))</f>
        <v>0</v>
      </c>
      <c r="J767" s="230">
        <f t="shared" si="34"/>
        <v>0</v>
      </c>
      <c r="K767" s="231">
        <f>IF(ISBLANK(G767),IF((J767=0),0,IF(ISERROR(change!$D$17),0,change!$D$17)),IF(ISERROR(change!$D$17),0,change!$D$17))</f>
        <v>0</v>
      </c>
      <c r="L767" s="232">
        <f t="shared" si="35"/>
        <v>0</v>
      </c>
      <c r="M767" s="35"/>
      <c r="N767" s="35"/>
      <c r="O767" s="35"/>
      <c r="P767" s="35"/>
      <c r="Q767" s="35"/>
      <c r="R767" s="35"/>
    </row>
    <row r="768" spans="1:18">
      <c r="A768" s="219">
        <v>745</v>
      </c>
      <c r="B768" s="260"/>
      <c r="C768" s="261"/>
      <c r="D768" s="262"/>
      <c r="E768" s="263"/>
      <c r="F768" s="263"/>
      <c r="G768" s="264"/>
      <c r="H768" s="150" t="str">
        <f t="shared" si="33"/>
        <v/>
      </c>
      <c r="I768" s="231">
        <f>IF(ISBLANK(G768),0,IF(H768=CURRENCY,(IF(ISERROR(change!L$17),0,change!L$17)),0))</f>
        <v>0</v>
      </c>
      <c r="J768" s="230">
        <f t="shared" si="34"/>
        <v>0</v>
      </c>
      <c r="K768" s="231">
        <f>IF(ISBLANK(G768),IF((J768=0),0,IF(ISERROR(change!$D$17),0,change!$D$17)),IF(ISERROR(change!$D$17),0,change!$D$17))</f>
        <v>0</v>
      </c>
      <c r="L768" s="232">
        <f t="shared" si="35"/>
        <v>0</v>
      </c>
      <c r="M768" s="35"/>
      <c r="N768" s="35"/>
      <c r="O768" s="35"/>
      <c r="P768" s="35"/>
      <c r="Q768" s="35"/>
      <c r="R768" s="35"/>
    </row>
    <row r="769" spans="1:18">
      <c r="A769" s="219">
        <v>746</v>
      </c>
      <c r="B769" s="260"/>
      <c r="C769" s="261"/>
      <c r="D769" s="262"/>
      <c r="E769" s="263"/>
      <c r="F769" s="263"/>
      <c r="G769" s="264"/>
      <c r="H769" s="150" t="str">
        <f t="shared" si="33"/>
        <v/>
      </c>
      <c r="I769" s="231">
        <f>IF(ISBLANK(G769),0,IF(H769=CURRENCY,(IF(ISERROR(change!L$17),0,change!L$17)),0))</f>
        <v>0</v>
      </c>
      <c r="J769" s="230">
        <f t="shared" si="34"/>
        <v>0</v>
      </c>
      <c r="K769" s="231">
        <f>IF(ISBLANK(G769),IF((J769=0),0,IF(ISERROR(change!$D$17),0,change!$D$17)),IF(ISERROR(change!$D$17),0,change!$D$17))</f>
        <v>0</v>
      </c>
      <c r="L769" s="232">
        <f t="shared" si="35"/>
        <v>0</v>
      </c>
      <c r="M769" s="35"/>
      <c r="N769" s="35"/>
      <c r="O769" s="35"/>
      <c r="P769" s="35"/>
      <c r="Q769" s="35"/>
      <c r="R769" s="35"/>
    </row>
    <row r="770" spans="1:18">
      <c r="A770" s="219">
        <v>747</v>
      </c>
      <c r="B770" s="260"/>
      <c r="C770" s="261"/>
      <c r="D770" s="262"/>
      <c r="E770" s="263"/>
      <c r="F770" s="263"/>
      <c r="G770" s="264"/>
      <c r="H770" s="150" t="str">
        <f t="shared" si="33"/>
        <v/>
      </c>
      <c r="I770" s="231">
        <f>IF(ISBLANK(G770),0,IF(H770=CURRENCY,(IF(ISERROR(change!L$17),0,change!L$17)),0))</f>
        <v>0</v>
      </c>
      <c r="J770" s="230">
        <f t="shared" si="34"/>
        <v>0</v>
      </c>
      <c r="K770" s="231">
        <f>IF(ISBLANK(G770),IF((J770=0),0,IF(ISERROR(change!$D$17),0,change!$D$17)),IF(ISERROR(change!$D$17),0,change!$D$17))</f>
        <v>0</v>
      </c>
      <c r="L770" s="232">
        <f t="shared" si="35"/>
        <v>0</v>
      </c>
      <c r="M770" s="35"/>
      <c r="N770" s="35"/>
      <c r="O770" s="35"/>
      <c r="P770" s="35"/>
      <c r="Q770" s="35"/>
      <c r="R770" s="35"/>
    </row>
    <row r="771" spans="1:18">
      <c r="A771" s="219">
        <v>748</v>
      </c>
      <c r="B771" s="260"/>
      <c r="C771" s="261"/>
      <c r="D771" s="262"/>
      <c r="E771" s="263"/>
      <c r="F771" s="263"/>
      <c r="G771" s="264"/>
      <c r="H771" s="150" t="str">
        <f t="shared" si="33"/>
        <v/>
      </c>
      <c r="I771" s="231">
        <f>IF(ISBLANK(G771),0,IF(H771=CURRENCY,(IF(ISERROR(change!L$17),0,change!L$17)),0))</f>
        <v>0</v>
      </c>
      <c r="J771" s="230">
        <f t="shared" si="34"/>
        <v>0</v>
      </c>
      <c r="K771" s="231">
        <f>IF(ISBLANK(G771),IF((J771=0),0,IF(ISERROR(change!$D$17),0,change!$D$17)),IF(ISERROR(change!$D$17),0,change!$D$17))</f>
        <v>0</v>
      </c>
      <c r="L771" s="232">
        <f t="shared" si="35"/>
        <v>0</v>
      </c>
      <c r="M771" s="35"/>
      <c r="N771" s="35"/>
      <c r="O771" s="35"/>
      <c r="P771" s="35"/>
      <c r="Q771" s="35"/>
      <c r="R771" s="35"/>
    </row>
    <row r="772" spans="1:18">
      <c r="A772" s="219">
        <v>749</v>
      </c>
      <c r="B772" s="260"/>
      <c r="C772" s="261"/>
      <c r="D772" s="262"/>
      <c r="E772" s="263"/>
      <c r="F772" s="263"/>
      <c r="G772" s="264"/>
      <c r="H772" s="150" t="str">
        <f t="shared" si="33"/>
        <v/>
      </c>
      <c r="I772" s="231">
        <f>IF(ISBLANK(G772),0,IF(H772=CURRENCY,(IF(ISERROR(change!L$17),0,change!L$17)),0))</f>
        <v>0</v>
      </c>
      <c r="J772" s="230">
        <f t="shared" si="34"/>
        <v>0</v>
      </c>
      <c r="K772" s="231">
        <f>IF(ISBLANK(G772),IF((J772=0),0,IF(ISERROR(change!$D$17),0,change!$D$17)),IF(ISERROR(change!$D$17),0,change!$D$17))</f>
        <v>0</v>
      </c>
      <c r="L772" s="232">
        <f t="shared" si="35"/>
        <v>0</v>
      </c>
      <c r="M772" s="35"/>
      <c r="N772" s="35"/>
      <c r="O772" s="35"/>
      <c r="P772" s="35"/>
      <c r="Q772" s="35"/>
      <c r="R772" s="35"/>
    </row>
    <row r="773" spans="1:18" ht="13.5" thickBot="1">
      <c r="A773" s="219">
        <v>750</v>
      </c>
      <c r="B773" s="260"/>
      <c r="C773" s="261"/>
      <c r="D773" s="262"/>
      <c r="E773" s="263"/>
      <c r="F773" s="263"/>
      <c r="G773" s="264"/>
      <c r="H773" s="150" t="str">
        <f>IF(ISBLANK(G773),"",+CURRENCY)</f>
        <v/>
      </c>
      <c r="I773" s="231">
        <f>IF(ISBLANK(G773),0,IF(H773=CURRENCY,(IF(ISERROR(change!L$17),0,change!L$17)),0))</f>
        <v>0</v>
      </c>
      <c r="J773" s="230">
        <f>IF(ISERROR(+G773/I773),0,+G773/I773)</f>
        <v>0</v>
      </c>
      <c r="K773" s="231">
        <f>IF(ISBLANK(G773),IF((J773=0),0,IF(ISERROR(change!$D$17),0,change!$D$17)),IF(ISERROR(change!$D$17),0,change!$D$17))</f>
        <v>0</v>
      </c>
      <c r="L773" s="232">
        <f t="shared" si="35"/>
        <v>0</v>
      </c>
      <c r="M773" s="35"/>
      <c r="N773" s="35"/>
      <c r="O773" s="35"/>
      <c r="P773" s="35"/>
      <c r="Q773" s="35"/>
      <c r="R773" s="35"/>
    </row>
    <row r="774" spans="1:18" ht="13.5" thickBot="1">
      <c r="D774" s="55"/>
      <c r="E774" s="55"/>
      <c r="F774" s="55"/>
      <c r="G774" s="34"/>
      <c r="H774" s="55"/>
      <c r="I774" s="55"/>
      <c r="J774" s="233"/>
      <c r="K774" s="221" t="s">
        <v>7</v>
      </c>
      <c r="L774" s="149">
        <f>SUM(L24:L773)</f>
        <v>0</v>
      </c>
    </row>
    <row r="775" spans="1:18">
      <c r="E775" s="2"/>
      <c r="F775" s="344" t="s">
        <v>114</v>
      </c>
      <c r="G775" s="259">
        <f>SUBTOTAL(9,G24:G773)</f>
        <v>0</v>
      </c>
      <c r="J775" s="34"/>
      <c r="K775" s="2" t="s">
        <v>115</v>
      </c>
      <c r="L775" s="222">
        <f>SUBTOTAL(9,L24:L773)</f>
        <v>0</v>
      </c>
    </row>
  </sheetData>
  <sheetProtection sheet="1" objects="1" scenarios="1" deleteRows="0" autoFilter="0"/>
  <autoFilter ref="A23:L774"/>
  <mergeCells count="9">
    <mergeCell ref="A5:C5"/>
    <mergeCell ref="D5:J5"/>
    <mergeCell ref="A6:C6"/>
    <mergeCell ref="A8:C8"/>
    <mergeCell ref="I8:J8"/>
    <mergeCell ref="D6:J6"/>
    <mergeCell ref="A7:C7"/>
    <mergeCell ref="F7:H7"/>
    <mergeCell ref="I7:J7"/>
  </mergeCells>
  <phoneticPr fontId="19" type="noConversion"/>
  <conditionalFormatting sqref="E776:E65536 D775 D10 E1:E4">
    <cfRule type="cellIs" dxfId="15" priority="1" stopIfTrue="1" operator="greaterThan">
      <formula>39675</formula>
    </cfRule>
  </conditionalFormatting>
  <conditionalFormatting sqref="C774">
    <cfRule type="cellIs" dxfId="14" priority="2" stopIfTrue="1" operator="lessThan">
      <formula>#REF!</formula>
    </cfRule>
  </conditionalFormatting>
  <conditionalFormatting sqref="I24:K773">
    <cfRule type="cellIs" dxfId="13" priority="3" stopIfTrue="1" operator="equal">
      <formula>0</formula>
    </cfRule>
  </conditionalFormatting>
  <conditionalFormatting sqref="D773:H773 B24:B773 D24:G772">
    <cfRule type="cellIs" dxfId="12" priority="4" stopIfTrue="1" operator="equal">
      <formula>0</formula>
    </cfRule>
  </conditionalFormatting>
  <conditionalFormatting sqref="C24:C773">
    <cfRule type="cellIs" dxfId="11" priority="5" stopIfTrue="1" operator="notBetween">
      <formula>$F$8</formula>
      <formula>$H$8</formula>
    </cfRule>
    <cfRule type="cellIs" dxfId="10" priority="6" stopIfTrue="1" operator="equal">
      <formula>0</formula>
    </cfRule>
  </conditionalFormatting>
  <conditionalFormatting sqref="E7">
    <cfRule type="cellIs" dxfId="9" priority="7" stopIfTrue="1" operator="lessThan">
      <formula>2000</formula>
    </cfRule>
  </conditionalFormatting>
  <conditionalFormatting sqref="D7">
    <cfRule type="cellIs" dxfId="8" priority="8" stopIfTrue="1" operator="greaterThan">
      <formula>6</formula>
    </cfRule>
  </conditionalFormatting>
  <conditionalFormatting sqref="L24:L773">
    <cfRule type="cellIs" dxfId="7" priority="9" stopIfTrue="1" operator="equal">
      <formula>0</formula>
    </cfRule>
    <cfRule type="cellIs" dxfId="6" priority="10" stopIfTrue="1" operator="greaterThan">
      <formula>5499</formula>
    </cfRule>
  </conditionalFormatting>
  <dataValidations count="2">
    <dataValidation type="list" allowBlank="1" showInputMessage="1" showErrorMessage="1" sqref="B774:B775">
      <formula1>categoriëen</formula1>
    </dataValidation>
    <dataValidation type="list" allowBlank="1" showInputMessage="1" showErrorMessage="1" sqref="B24:B773">
      <formula1>cat_loc</formula1>
    </dataValidation>
  </dataValidations>
  <pageMargins left="0.74803149606299213" right="0.74803149606299213" top="0.43307086614173229" bottom="0.39370078740157483" header="0.27559055118110237" footer="0.15748031496062992"/>
  <pageSetup paperSize="9" scale="63" fitToHeight="0" orientation="landscape" horizontalDpi="4294967293" r:id="rId1"/>
  <headerFooter alignWithMargins="0">
    <oddHeader>&amp;LConversion en Euro&amp;C&amp;A&amp;RCompte local</oddHeader>
    <oddFooter>&amp;L&amp;A&amp;CPagina &amp;P van &amp;N&amp;RTEAM RDC démarré à partir de 2014: V 2_2</oddFooter>
  </headerFooter>
  <rowBreaks count="1" manualBreakCount="1">
    <brk id="22" max="16383" man="1"/>
  </rowBreaks>
  <cellWatches>
    <cellWatch r="B628"/>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L422"/>
  <sheetViews>
    <sheetView zoomScaleNormal="100" workbookViewId="0">
      <selection activeCell="F8" sqref="F8:K8"/>
    </sheetView>
  </sheetViews>
  <sheetFormatPr defaultRowHeight="12.75"/>
  <cols>
    <col min="1" max="1" width="9" style="2" customWidth="1"/>
    <col min="2" max="2" width="14.28515625" style="2" customWidth="1"/>
    <col min="3" max="3" width="35.140625" style="2" customWidth="1"/>
    <col min="4" max="5" width="12.85546875" style="2" customWidth="1"/>
    <col min="6" max="6" width="12.85546875" style="81" customWidth="1"/>
    <col min="7" max="16384" width="9.140625" style="2"/>
  </cols>
  <sheetData>
    <row r="1" spans="1:12" ht="36" customHeight="1">
      <c r="A1" s="210" t="s">
        <v>11</v>
      </c>
      <c r="B1" s="345" t="s">
        <v>22</v>
      </c>
      <c r="C1" s="345"/>
      <c r="D1" s="345"/>
      <c r="E1" s="345"/>
      <c r="F1" s="345"/>
    </row>
    <row r="2" spans="1:12" ht="30" customHeight="1">
      <c r="A2" s="55"/>
      <c r="B2" s="401" t="s">
        <v>116</v>
      </c>
      <c r="C2" s="401"/>
      <c r="D2" s="401"/>
      <c r="E2" s="401"/>
      <c r="F2" s="234"/>
    </row>
    <row r="3" spans="1:12" ht="13.5" thickBot="1">
      <c r="A3" s="55"/>
      <c r="C3" s="212"/>
      <c r="D3" s="212"/>
      <c r="E3" s="209"/>
      <c r="F3" s="234"/>
    </row>
    <row r="4" spans="1:12" ht="25.5" customHeight="1" thickBot="1">
      <c r="A4" s="378" t="s">
        <v>23</v>
      </c>
      <c r="B4" s="380"/>
      <c r="C4" s="373">
        <f>+'Modele 1A'!F8</f>
        <v>0</v>
      </c>
      <c r="D4" s="374"/>
      <c r="E4" s="374"/>
      <c r="F4" s="375"/>
    </row>
    <row r="5" spans="1:12" ht="25.5" customHeight="1" thickBot="1">
      <c r="A5" s="381" t="s">
        <v>24</v>
      </c>
      <c r="B5" s="383"/>
      <c r="C5" s="373">
        <f>+'Modele 1A'!F9</f>
        <v>0</v>
      </c>
      <c r="D5" s="374"/>
      <c r="E5" s="374"/>
      <c r="F5" s="375"/>
    </row>
    <row r="6" spans="1:12" ht="25.5" customHeight="1" thickBot="1">
      <c r="A6" s="384" t="s">
        <v>25</v>
      </c>
      <c r="B6" s="386"/>
      <c r="C6" s="302">
        <f>+apYear</f>
        <v>0</v>
      </c>
      <c r="D6" s="368" t="s">
        <v>27</v>
      </c>
      <c r="E6" s="370"/>
      <c r="F6" s="254">
        <f>+'Modele 1A'!J10</f>
        <v>0</v>
      </c>
    </row>
    <row r="7" spans="1:12" ht="25.5" customHeight="1" thickBot="1">
      <c r="A7" s="371" t="s">
        <v>26</v>
      </c>
      <c r="B7" s="387"/>
      <c r="C7" s="223" t="s">
        <v>28</v>
      </c>
      <c r="D7" s="235">
        <f>+begindatum</f>
        <v>0</v>
      </c>
      <c r="E7" s="180" t="s">
        <v>29</v>
      </c>
      <c r="F7" s="236">
        <f>+einddatum</f>
        <v>0</v>
      </c>
    </row>
    <row r="8" spans="1:12" ht="13.5" thickBot="1">
      <c r="A8" s="226"/>
      <c r="B8" s="226"/>
      <c r="C8" s="227"/>
      <c r="D8" s="228"/>
      <c r="E8" s="227"/>
      <c r="F8" s="270"/>
    </row>
    <row r="9" spans="1:12" ht="13.5" thickBot="1">
      <c r="A9" s="226"/>
      <c r="B9" s="226"/>
      <c r="C9" s="227"/>
      <c r="D9" s="228" t="s">
        <v>117</v>
      </c>
      <c r="E9" s="279" t="s">
        <v>14</v>
      </c>
      <c r="F9" s="270"/>
    </row>
    <row r="10" spans="1:12" s="237" customFormat="1" ht="13.5" thickBot="1">
      <c r="C10" s="237" t="str">
        <f>IF(D10="error","adapt formulas to added lines",IF(E10="error","adapt formulas to added lines",""))</f>
        <v/>
      </c>
      <c r="D10" s="179" t="str">
        <f>IF((D12-D418)&lt;&gt;0,"error","")</f>
        <v/>
      </c>
      <c r="E10" s="179" t="str">
        <f>IF((E12-E418)&lt;&gt;0,"error","")</f>
        <v/>
      </c>
      <c r="F10" s="238"/>
    </row>
    <row r="11" spans="1:12" ht="13.5" thickBot="1">
      <c r="A11" s="239" t="s">
        <v>2</v>
      </c>
      <c r="B11" s="240" t="s">
        <v>9</v>
      </c>
      <c r="C11" s="241" t="s">
        <v>10</v>
      </c>
      <c r="D11" s="242" t="s">
        <v>118</v>
      </c>
      <c r="E11" s="242" t="s">
        <v>119</v>
      </c>
      <c r="F11" s="243" t="s">
        <v>120</v>
      </c>
    </row>
    <row r="12" spans="1:12" ht="14.25" thickTop="1" thickBot="1">
      <c r="A12" s="398" t="s">
        <v>58</v>
      </c>
      <c r="B12" s="399"/>
      <c r="C12" s="400"/>
      <c r="D12" s="244">
        <f>SUM(D13:D417)</f>
        <v>0</v>
      </c>
      <c r="E12" s="244">
        <f>SUM(E13:E417)</f>
        <v>0</v>
      </c>
      <c r="F12" s="245"/>
    </row>
    <row r="13" spans="1:12" s="247" customFormat="1">
      <c r="A13" s="280"/>
      <c r="B13" s="281"/>
      <c r="C13" s="282"/>
      <c r="D13" s="283"/>
      <c r="E13" s="284"/>
      <c r="F13" s="246">
        <f>D13-E13</f>
        <v>0</v>
      </c>
      <c r="G13" s="252"/>
      <c r="H13" s="252"/>
      <c r="I13" s="252"/>
      <c r="J13" s="252"/>
      <c r="K13" s="252"/>
      <c r="L13" s="252"/>
    </row>
    <row r="14" spans="1:12" s="247" customFormat="1">
      <c r="A14" s="285"/>
      <c r="B14" s="286"/>
      <c r="C14" s="287"/>
      <c r="D14" s="288"/>
      <c r="E14" s="289"/>
      <c r="F14" s="248">
        <f>F13+D14-E14</f>
        <v>0</v>
      </c>
      <c r="G14" s="252"/>
      <c r="H14" s="252"/>
      <c r="I14" s="252"/>
      <c r="J14" s="252"/>
      <c r="K14" s="252"/>
      <c r="L14" s="252"/>
    </row>
    <row r="15" spans="1:12" s="247" customFormat="1">
      <c r="A15" s="285"/>
      <c r="B15" s="286"/>
      <c r="C15" s="287"/>
      <c r="D15" s="288"/>
      <c r="E15" s="289"/>
      <c r="F15" s="248">
        <f t="shared" ref="F15:F78" si="0">F14+D15-E15</f>
        <v>0</v>
      </c>
      <c r="G15" s="252"/>
      <c r="H15" s="252"/>
      <c r="I15" s="252"/>
      <c r="J15" s="252"/>
      <c r="K15" s="252"/>
      <c r="L15" s="252"/>
    </row>
    <row r="16" spans="1:12" s="247" customFormat="1">
      <c r="A16" s="285"/>
      <c r="B16" s="286"/>
      <c r="C16" s="287"/>
      <c r="D16" s="288"/>
      <c r="E16" s="289"/>
      <c r="F16" s="248">
        <f t="shared" si="0"/>
        <v>0</v>
      </c>
      <c r="G16" s="252"/>
      <c r="H16" s="252"/>
      <c r="I16" s="252"/>
      <c r="J16" s="252"/>
      <c r="K16" s="252"/>
      <c r="L16" s="252"/>
    </row>
    <row r="17" spans="1:12" s="247" customFormat="1">
      <c r="A17" s="285"/>
      <c r="B17" s="286"/>
      <c r="C17" s="287"/>
      <c r="D17" s="288"/>
      <c r="E17" s="289"/>
      <c r="F17" s="248">
        <f t="shared" si="0"/>
        <v>0</v>
      </c>
      <c r="G17" s="252"/>
      <c r="H17" s="252"/>
      <c r="I17" s="252"/>
      <c r="J17" s="252"/>
      <c r="K17" s="252"/>
      <c r="L17" s="252"/>
    </row>
    <row r="18" spans="1:12" s="247" customFormat="1">
      <c r="A18" s="285"/>
      <c r="B18" s="286"/>
      <c r="C18" s="287"/>
      <c r="D18" s="288"/>
      <c r="E18" s="289"/>
      <c r="F18" s="248">
        <f t="shared" si="0"/>
        <v>0</v>
      </c>
      <c r="G18" s="252"/>
      <c r="H18" s="252"/>
      <c r="I18" s="252"/>
      <c r="J18" s="252"/>
      <c r="K18" s="252"/>
      <c r="L18" s="252"/>
    </row>
    <row r="19" spans="1:12" s="247" customFormat="1">
      <c r="A19" s="285"/>
      <c r="B19" s="286"/>
      <c r="C19" s="287"/>
      <c r="D19" s="288"/>
      <c r="E19" s="289"/>
      <c r="F19" s="248">
        <f t="shared" si="0"/>
        <v>0</v>
      </c>
      <c r="G19" s="252"/>
      <c r="H19" s="252"/>
      <c r="I19" s="252"/>
      <c r="J19" s="252"/>
      <c r="K19" s="252"/>
      <c r="L19" s="252"/>
    </row>
    <row r="20" spans="1:12" s="247" customFormat="1">
      <c r="A20" s="285"/>
      <c r="B20" s="286"/>
      <c r="C20" s="287"/>
      <c r="D20" s="288"/>
      <c r="E20" s="289"/>
      <c r="F20" s="248">
        <f t="shared" si="0"/>
        <v>0</v>
      </c>
      <c r="G20" s="252"/>
      <c r="H20" s="252"/>
      <c r="I20" s="252"/>
      <c r="J20" s="252"/>
      <c r="K20" s="252"/>
      <c r="L20" s="252"/>
    </row>
    <row r="21" spans="1:12" s="247" customFormat="1">
      <c r="A21" s="285"/>
      <c r="B21" s="286"/>
      <c r="C21" s="287"/>
      <c r="D21" s="288"/>
      <c r="E21" s="289"/>
      <c r="F21" s="248">
        <f t="shared" si="0"/>
        <v>0</v>
      </c>
      <c r="G21" s="252"/>
      <c r="H21" s="252"/>
      <c r="I21" s="252"/>
      <c r="J21" s="252"/>
      <c r="K21" s="252"/>
      <c r="L21" s="252"/>
    </row>
    <row r="22" spans="1:12" s="247" customFormat="1">
      <c r="A22" s="285"/>
      <c r="B22" s="286"/>
      <c r="C22" s="287"/>
      <c r="D22" s="288"/>
      <c r="E22" s="289"/>
      <c r="F22" s="248">
        <f t="shared" si="0"/>
        <v>0</v>
      </c>
      <c r="G22" s="252"/>
      <c r="H22" s="252"/>
      <c r="I22" s="252"/>
      <c r="J22" s="252"/>
      <c r="K22" s="252"/>
      <c r="L22" s="252"/>
    </row>
    <row r="23" spans="1:12" s="247" customFormat="1">
      <c r="A23" s="285"/>
      <c r="B23" s="286"/>
      <c r="C23" s="287"/>
      <c r="D23" s="288"/>
      <c r="E23" s="289"/>
      <c r="F23" s="248">
        <f t="shared" si="0"/>
        <v>0</v>
      </c>
      <c r="G23" s="252"/>
      <c r="H23" s="252"/>
      <c r="I23" s="252"/>
      <c r="J23" s="252"/>
      <c r="K23" s="252"/>
      <c r="L23" s="252"/>
    </row>
    <row r="24" spans="1:12" s="247" customFormat="1">
      <c r="A24" s="285"/>
      <c r="B24" s="286"/>
      <c r="C24" s="287"/>
      <c r="D24" s="288"/>
      <c r="E24" s="289"/>
      <c r="F24" s="248">
        <f t="shared" si="0"/>
        <v>0</v>
      </c>
      <c r="G24" s="252"/>
      <c r="H24" s="252"/>
      <c r="I24" s="252"/>
      <c r="J24" s="252"/>
      <c r="K24" s="252"/>
      <c r="L24" s="252"/>
    </row>
    <row r="25" spans="1:12" s="247" customFormat="1">
      <c r="A25" s="285"/>
      <c r="B25" s="286"/>
      <c r="C25" s="287"/>
      <c r="D25" s="288"/>
      <c r="E25" s="289"/>
      <c r="F25" s="248">
        <f t="shared" si="0"/>
        <v>0</v>
      </c>
      <c r="G25" s="252"/>
      <c r="H25" s="252"/>
      <c r="I25" s="252"/>
      <c r="J25" s="252"/>
      <c r="K25" s="252"/>
      <c r="L25" s="252"/>
    </row>
    <row r="26" spans="1:12" s="247" customFormat="1">
      <c r="A26" s="285"/>
      <c r="B26" s="286"/>
      <c r="C26" s="287"/>
      <c r="D26" s="288"/>
      <c r="E26" s="289"/>
      <c r="F26" s="248">
        <f t="shared" si="0"/>
        <v>0</v>
      </c>
      <c r="G26" s="252"/>
      <c r="H26" s="252"/>
      <c r="I26" s="252"/>
      <c r="J26" s="252"/>
      <c r="K26" s="252"/>
      <c r="L26" s="252"/>
    </row>
    <row r="27" spans="1:12" s="247" customFormat="1">
      <c r="A27" s="285"/>
      <c r="B27" s="286"/>
      <c r="C27" s="287"/>
      <c r="D27" s="288"/>
      <c r="E27" s="289"/>
      <c r="F27" s="248">
        <f t="shared" si="0"/>
        <v>0</v>
      </c>
      <c r="G27" s="252"/>
      <c r="H27" s="252"/>
      <c r="I27" s="252"/>
      <c r="J27" s="252"/>
      <c r="K27" s="252"/>
      <c r="L27" s="252"/>
    </row>
    <row r="28" spans="1:12" s="247" customFormat="1">
      <c r="A28" s="285"/>
      <c r="B28" s="286"/>
      <c r="C28" s="287"/>
      <c r="D28" s="288"/>
      <c r="E28" s="289"/>
      <c r="F28" s="248">
        <f t="shared" si="0"/>
        <v>0</v>
      </c>
      <c r="G28" s="252"/>
      <c r="H28" s="252"/>
      <c r="I28" s="252"/>
      <c r="J28" s="252"/>
      <c r="K28" s="252"/>
      <c r="L28" s="252"/>
    </row>
    <row r="29" spans="1:12" s="247" customFormat="1">
      <c r="A29" s="285"/>
      <c r="B29" s="286"/>
      <c r="C29" s="287"/>
      <c r="D29" s="288"/>
      <c r="E29" s="289"/>
      <c r="F29" s="248">
        <f t="shared" si="0"/>
        <v>0</v>
      </c>
      <c r="G29" s="252"/>
      <c r="H29" s="252"/>
      <c r="I29" s="252"/>
      <c r="J29" s="252"/>
      <c r="K29" s="252"/>
      <c r="L29" s="252"/>
    </row>
    <row r="30" spans="1:12" s="247" customFormat="1">
      <c r="A30" s="285"/>
      <c r="B30" s="286"/>
      <c r="C30" s="287"/>
      <c r="D30" s="288"/>
      <c r="E30" s="289"/>
      <c r="F30" s="248">
        <f t="shared" si="0"/>
        <v>0</v>
      </c>
      <c r="G30" s="252"/>
      <c r="H30" s="252"/>
      <c r="I30" s="252"/>
      <c r="J30" s="252"/>
      <c r="K30" s="252"/>
      <c r="L30" s="252"/>
    </row>
    <row r="31" spans="1:12" s="247" customFormat="1">
      <c r="A31" s="285"/>
      <c r="B31" s="286"/>
      <c r="C31" s="287"/>
      <c r="D31" s="288"/>
      <c r="E31" s="289"/>
      <c r="F31" s="248">
        <f t="shared" si="0"/>
        <v>0</v>
      </c>
      <c r="G31" s="252"/>
      <c r="H31" s="252"/>
      <c r="I31" s="252"/>
      <c r="J31" s="252"/>
      <c r="K31" s="252"/>
      <c r="L31" s="252"/>
    </row>
    <row r="32" spans="1:12" s="247" customFormat="1">
      <c r="A32" s="285"/>
      <c r="B32" s="286"/>
      <c r="C32" s="287"/>
      <c r="D32" s="288"/>
      <c r="E32" s="289"/>
      <c r="F32" s="248">
        <f t="shared" si="0"/>
        <v>0</v>
      </c>
      <c r="G32" s="252"/>
      <c r="H32" s="252"/>
      <c r="I32" s="252"/>
      <c r="J32" s="252"/>
      <c r="K32" s="252"/>
      <c r="L32" s="252"/>
    </row>
    <row r="33" spans="1:12" s="247" customFormat="1">
      <c r="A33" s="285"/>
      <c r="B33" s="286"/>
      <c r="C33" s="287"/>
      <c r="D33" s="288"/>
      <c r="E33" s="289"/>
      <c r="F33" s="248">
        <f t="shared" si="0"/>
        <v>0</v>
      </c>
      <c r="G33" s="252"/>
      <c r="H33" s="252"/>
      <c r="I33" s="252"/>
      <c r="J33" s="252"/>
      <c r="K33" s="252"/>
      <c r="L33" s="252"/>
    </row>
    <row r="34" spans="1:12" s="247" customFormat="1">
      <c r="A34" s="285"/>
      <c r="B34" s="286"/>
      <c r="C34" s="287"/>
      <c r="D34" s="288"/>
      <c r="E34" s="289"/>
      <c r="F34" s="248">
        <f t="shared" si="0"/>
        <v>0</v>
      </c>
      <c r="G34" s="252"/>
      <c r="H34" s="252"/>
      <c r="I34" s="252"/>
      <c r="J34" s="252"/>
      <c r="K34" s="252"/>
      <c r="L34" s="252"/>
    </row>
    <row r="35" spans="1:12" s="247" customFormat="1">
      <c r="A35" s="285"/>
      <c r="B35" s="286"/>
      <c r="C35" s="287"/>
      <c r="D35" s="288"/>
      <c r="E35" s="289"/>
      <c r="F35" s="248">
        <f t="shared" si="0"/>
        <v>0</v>
      </c>
      <c r="G35" s="252"/>
      <c r="H35" s="252"/>
      <c r="I35" s="252"/>
      <c r="J35" s="252"/>
      <c r="K35" s="252"/>
      <c r="L35" s="252"/>
    </row>
    <row r="36" spans="1:12" s="247" customFormat="1">
      <c r="A36" s="285"/>
      <c r="B36" s="286"/>
      <c r="C36" s="287"/>
      <c r="D36" s="288"/>
      <c r="E36" s="289"/>
      <c r="F36" s="248">
        <f t="shared" si="0"/>
        <v>0</v>
      </c>
      <c r="G36" s="252"/>
      <c r="H36" s="252"/>
      <c r="I36" s="252"/>
      <c r="J36" s="252"/>
      <c r="K36" s="252"/>
      <c r="L36" s="252"/>
    </row>
    <row r="37" spans="1:12" s="247" customFormat="1">
      <c r="A37" s="285"/>
      <c r="B37" s="286"/>
      <c r="C37" s="287"/>
      <c r="D37" s="288"/>
      <c r="E37" s="289"/>
      <c r="F37" s="248">
        <f t="shared" si="0"/>
        <v>0</v>
      </c>
      <c r="G37" s="252"/>
      <c r="H37" s="252"/>
      <c r="I37" s="252"/>
      <c r="J37" s="252"/>
      <c r="K37" s="252"/>
      <c r="L37" s="252"/>
    </row>
    <row r="38" spans="1:12" s="247" customFormat="1">
      <c r="A38" s="285"/>
      <c r="B38" s="286"/>
      <c r="C38" s="287"/>
      <c r="D38" s="288"/>
      <c r="E38" s="289"/>
      <c r="F38" s="248">
        <f t="shared" si="0"/>
        <v>0</v>
      </c>
      <c r="G38" s="252"/>
      <c r="H38" s="252"/>
      <c r="I38" s="252"/>
      <c r="J38" s="252"/>
      <c r="K38" s="252"/>
      <c r="L38" s="252"/>
    </row>
    <row r="39" spans="1:12" s="247" customFormat="1">
      <c r="A39" s="285"/>
      <c r="B39" s="286"/>
      <c r="C39" s="287"/>
      <c r="D39" s="288"/>
      <c r="E39" s="289"/>
      <c r="F39" s="248">
        <f t="shared" si="0"/>
        <v>0</v>
      </c>
      <c r="G39" s="252"/>
      <c r="H39" s="252"/>
      <c r="I39" s="252"/>
      <c r="J39" s="252"/>
      <c r="K39" s="252"/>
      <c r="L39" s="252"/>
    </row>
    <row r="40" spans="1:12" s="247" customFormat="1">
      <c r="A40" s="285"/>
      <c r="B40" s="286"/>
      <c r="C40" s="287"/>
      <c r="D40" s="288"/>
      <c r="E40" s="289"/>
      <c r="F40" s="248">
        <f t="shared" si="0"/>
        <v>0</v>
      </c>
      <c r="G40" s="252"/>
      <c r="H40" s="252"/>
      <c r="I40" s="252"/>
      <c r="J40" s="252"/>
      <c r="K40" s="252"/>
      <c r="L40" s="252"/>
    </row>
    <row r="41" spans="1:12" s="247" customFormat="1">
      <c r="A41" s="285"/>
      <c r="B41" s="286"/>
      <c r="C41" s="287"/>
      <c r="D41" s="288"/>
      <c r="E41" s="289"/>
      <c r="F41" s="248">
        <f t="shared" si="0"/>
        <v>0</v>
      </c>
      <c r="G41" s="252"/>
      <c r="H41" s="252"/>
      <c r="I41" s="252"/>
      <c r="J41" s="252"/>
      <c r="K41" s="252"/>
      <c r="L41" s="252"/>
    </row>
    <row r="42" spans="1:12" s="247" customFormat="1">
      <c r="A42" s="285"/>
      <c r="B42" s="286"/>
      <c r="C42" s="287"/>
      <c r="D42" s="288"/>
      <c r="E42" s="289"/>
      <c r="F42" s="248">
        <f t="shared" si="0"/>
        <v>0</v>
      </c>
      <c r="G42" s="252"/>
      <c r="H42" s="252"/>
      <c r="I42" s="252"/>
      <c r="J42" s="252"/>
      <c r="K42" s="252"/>
      <c r="L42" s="252"/>
    </row>
    <row r="43" spans="1:12" s="247" customFormat="1">
      <c r="A43" s="285"/>
      <c r="B43" s="286"/>
      <c r="C43" s="287"/>
      <c r="D43" s="288"/>
      <c r="E43" s="289"/>
      <c r="F43" s="248">
        <f t="shared" si="0"/>
        <v>0</v>
      </c>
      <c r="G43" s="252"/>
      <c r="H43" s="252"/>
      <c r="I43" s="252"/>
      <c r="J43" s="252"/>
      <c r="K43" s="252"/>
      <c r="L43" s="252"/>
    </row>
    <row r="44" spans="1:12" s="247" customFormat="1">
      <c r="A44" s="285"/>
      <c r="B44" s="286"/>
      <c r="C44" s="287"/>
      <c r="D44" s="288"/>
      <c r="E44" s="289"/>
      <c r="F44" s="248">
        <f t="shared" si="0"/>
        <v>0</v>
      </c>
      <c r="G44" s="252"/>
      <c r="H44" s="252"/>
      <c r="I44" s="252"/>
      <c r="J44" s="252"/>
      <c r="K44" s="252"/>
      <c r="L44" s="252"/>
    </row>
    <row r="45" spans="1:12" s="247" customFormat="1">
      <c r="A45" s="285"/>
      <c r="B45" s="286"/>
      <c r="C45" s="287"/>
      <c r="D45" s="288"/>
      <c r="E45" s="289"/>
      <c r="F45" s="248">
        <f t="shared" si="0"/>
        <v>0</v>
      </c>
      <c r="G45" s="252"/>
      <c r="H45" s="252"/>
      <c r="I45" s="252"/>
      <c r="J45" s="252"/>
      <c r="K45" s="252"/>
      <c r="L45" s="252"/>
    </row>
    <row r="46" spans="1:12" s="247" customFormat="1">
      <c r="A46" s="285"/>
      <c r="B46" s="286"/>
      <c r="C46" s="287"/>
      <c r="D46" s="288"/>
      <c r="E46" s="289"/>
      <c r="F46" s="248">
        <f t="shared" si="0"/>
        <v>0</v>
      </c>
      <c r="G46" s="252"/>
      <c r="H46" s="252"/>
      <c r="I46" s="252"/>
      <c r="J46" s="252"/>
      <c r="K46" s="252"/>
      <c r="L46" s="252"/>
    </row>
    <row r="47" spans="1:12" s="247" customFormat="1">
      <c r="A47" s="285"/>
      <c r="B47" s="286"/>
      <c r="C47" s="287"/>
      <c r="D47" s="288"/>
      <c r="E47" s="289"/>
      <c r="F47" s="248">
        <f t="shared" si="0"/>
        <v>0</v>
      </c>
      <c r="G47" s="252"/>
      <c r="H47" s="252"/>
      <c r="I47" s="252"/>
      <c r="J47" s="252"/>
      <c r="K47" s="252"/>
      <c r="L47" s="252"/>
    </row>
    <row r="48" spans="1:12" s="247" customFormat="1">
      <c r="A48" s="285"/>
      <c r="B48" s="286"/>
      <c r="C48" s="287"/>
      <c r="D48" s="288"/>
      <c r="E48" s="289"/>
      <c r="F48" s="248">
        <f t="shared" si="0"/>
        <v>0</v>
      </c>
      <c r="G48" s="252"/>
      <c r="H48" s="252"/>
      <c r="I48" s="252"/>
      <c r="J48" s="252"/>
      <c r="K48" s="252"/>
      <c r="L48" s="252"/>
    </row>
    <row r="49" spans="1:12" s="247" customFormat="1">
      <c r="A49" s="285"/>
      <c r="B49" s="286"/>
      <c r="C49" s="287"/>
      <c r="D49" s="288"/>
      <c r="E49" s="289"/>
      <c r="F49" s="248">
        <f t="shared" si="0"/>
        <v>0</v>
      </c>
      <c r="G49" s="252"/>
      <c r="H49" s="252"/>
      <c r="I49" s="252"/>
      <c r="J49" s="252"/>
      <c r="K49" s="252"/>
      <c r="L49" s="252"/>
    </row>
    <row r="50" spans="1:12" s="247" customFormat="1">
      <c r="A50" s="285"/>
      <c r="B50" s="286"/>
      <c r="C50" s="287"/>
      <c r="D50" s="288"/>
      <c r="E50" s="289"/>
      <c r="F50" s="248">
        <f t="shared" si="0"/>
        <v>0</v>
      </c>
      <c r="G50" s="252"/>
      <c r="H50" s="252"/>
      <c r="I50" s="252"/>
      <c r="J50" s="252"/>
      <c r="K50" s="252"/>
      <c r="L50" s="252"/>
    </row>
    <row r="51" spans="1:12" s="247" customFormat="1">
      <c r="A51" s="285"/>
      <c r="B51" s="286"/>
      <c r="C51" s="287"/>
      <c r="D51" s="288"/>
      <c r="E51" s="289"/>
      <c r="F51" s="248">
        <f t="shared" si="0"/>
        <v>0</v>
      </c>
      <c r="G51" s="252"/>
      <c r="H51" s="252"/>
      <c r="I51" s="252"/>
      <c r="J51" s="252"/>
      <c r="K51" s="252"/>
      <c r="L51" s="252"/>
    </row>
    <row r="52" spans="1:12" s="247" customFormat="1">
      <c r="A52" s="285"/>
      <c r="B52" s="286"/>
      <c r="C52" s="287"/>
      <c r="D52" s="288"/>
      <c r="E52" s="289"/>
      <c r="F52" s="248">
        <f t="shared" si="0"/>
        <v>0</v>
      </c>
      <c r="G52" s="252"/>
      <c r="H52" s="252"/>
      <c r="I52" s="252"/>
      <c r="J52" s="252"/>
      <c r="K52" s="252"/>
      <c r="L52" s="252"/>
    </row>
    <row r="53" spans="1:12" s="247" customFormat="1">
      <c r="A53" s="285"/>
      <c r="B53" s="286"/>
      <c r="C53" s="287"/>
      <c r="D53" s="288"/>
      <c r="E53" s="289"/>
      <c r="F53" s="248">
        <f t="shared" si="0"/>
        <v>0</v>
      </c>
      <c r="G53" s="252"/>
      <c r="H53" s="252"/>
      <c r="I53" s="252"/>
      <c r="J53" s="252"/>
      <c r="K53" s="252"/>
      <c r="L53" s="252"/>
    </row>
    <row r="54" spans="1:12" s="247" customFormat="1">
      <c r="A54" s="285"/>
      <c r="B54" s="286"/>
      <c r="C54" s="287"/>
      <c r="D54" s="288"/>
      <c r="E54" s="289"/>
      <c r="F54" s="248">
        <f t="shared" si="0"/>
        <v>0</v>
      </c>
      <c r="G54" s="252"/>
      <c r="H54" s="252"/>
      <c r="I54" s="252"/>
      <c r="J54" s="252"/>
      <c r="K54" s="252"/>
      <c r="L54" s="252"/>
    </row>
    <row r="55" spans="1:12" s="247" customFormat="1">
      <c r="A55" s="285"/>
      <c r="B55" s="286"/>
      <c r="C55" s="287"/>
      <c r="D55" s="288"/>
      <c r="E55" s="289"/>
      <c r="F55" s="248">
        <f t="shared" si="0"/>
        <v>0</v>
      </c>
      <c r="G55" s="252"/>
      <c r="H55" s="252"/>
      <c r="I55" s="252"/>
      <c r="J55" s="252"/>
      <c r="K55" s="252"/>
      <c r="L55" s="252"/>
    </row>
    <row r="56" spans="1:12" s="247" customFormat="1">
      <c r="A56" s="285"/>
      <c r="B56" s="286"/>
      <c r="C56" s="287"/>
      <c r="D56" s="288"/>
      <c r="E56" s="289"/>
      <c r="F56" s="248">
        <f t="shared" si="0"/>
        <v>0</v>
      </c>
      <c r="G56" s="252"/>
      <c r="H56" s="252"/>
      <c r="I56" s="252"/>
      <c r="J56" s="252"/>
      <c r="K56" s="252"/>
      <c r="L56" s="252"/>
    </row>
    <row r="57" spans="1:12" s="247" customFormat="1">
      <c r="A57" s="285"/>
      <c r="B57" s="286"/>
      <c r="C57" s="287"/>
      <c r="D57" s="288"/>
      <c r="E57" s="289"/>
      <c r="F57" s="248">
        <f t="shared" si="0"/>
        <v>0</v>
      </c>
      <c r="G57" s="252"/>
      <c r="H57" s="252"/>
      <c r="I57" s="252"/>
      <c r="J57" s="252"/>
      <c r="K57" s="252"/>
      <c r="L57" s="252"/>
    </row>
    <row r="58" spans="1:12" s="247" customFormat="1">
      <c r="A58" s="285"/>
      <c r="B58" s="286"/>
      <c r="C58" s="287"/>
      <c r="D58" s="288"/>
      <c r="E58" s="289"/>
      <c r="F58" s="248">
        <f t="shared" si="0"/>
        <v>0</v>
      </c>
      <c r="G58" s="252"/>
      <c r="H58" s="252"/>
      <c r="I58" s="252"/>
      <c r="J58" s="252"/>
      <c r="K58" s="252"/>
      <c r="L58" s="252"/>
    </row>
    <row r="59" spans="1:12" s="247" customFormat="1">
      <c r="A59" s="285"/>
      <c r="B59" s="286"/>
      <c r="C59" s="287"/>
      <c r="D59" s="288"/>
      <c r="E59" s="289"/>
      <c r="F59" s="248">
        <f t="shared" si="0"/>
        <v>0</v>
      </c>
      <c r="G59" s="252"/>
      <c r="H59" s="252"/>
      <c r="I59" s="252"/>
      <c r="J59" s="252"/>
      <c r="K59" s="252"/>
      <c r="L59" s="252"/>
    </row>
    <row r="60" spans="1:12" s="247" customFormat="1">
      <c r="A60" s="285"/>
      <c r="B60" s="286"/>
      <c r="C60" s="287"/>
      <c r="D60" s="288"/>
      <c r="E60" s="289"/>
      <c r="F60" s="248">
        <f t="shared" si="0"/>
        <v>0</v>
      </c>
      <c r="G60" s="252"/>
      <c r="H60" s="252"/>
      <c r="I60" s="252"/>
      <c r="J60" s="252"/>
      <c r="K60" s="252"/>
      <c r="L60" s="252"/>
    </row>
    <row r="61" spans="1:12" s="247" customFormat="1">
      <c r="A61" s="285"/>
      <c r="B61" s="286"/>
      <c r="C61" s="287"/>
      <c r="D61" s="288"/>
      <c r="E61" s="289"/>
      <c r="F61" s="248">
        <f t="shared" si="0"/>
        <v>0</v>
      </c>
      <c r="G61" s="252"/>
      <c r="H61" s="252"/>
      <c r="I61" s="252"/>
      <c r="J61" s="252"/>
      <c r="K61" s="252"/>
      <c r="L61" s="252"/>
    </row>
    <row r="62" spans="1:12" s="247" customFormat="1">
      <c r="A62" s="285"/>
      <c r="B62" s="286"/>
      <c r="C62" s="287"/>
      <c r="D62" s="288"/>
      <c r="E62" s="289"/>
      <c r="F62" s="248">
        <f t="shared" si="0"/>
        <v>0</v>
      </c>
      <c r="G62" s="252"/>
      <c r="H62" s="252"/>
      <c r="I62" s="252"/>
      <c r="J62" s="252"/>
      <c r="K62" s="252"/>
      <c r="L62" s="252"/>
    </row>
    <row r="63" spans="1:12" s="247" customFormat="1">
      <c r="A63" s="285"/>
      <c r="B63" s="286"/>
      <c r="C63" s="287"/>
      <c r="D63" s="288"/>
      <c r="E63" s="289"/>
      <c r="F63" s="248">
        <f t="shared" si="0"/>
        <v>0</v>
      </c>
      <c r="G63" s="252"/>
      <c r="H63" s="252"/>
      <c r="I63" s="252"/>
      <c r="J63" s="252"/>
      <c r="K63" s="252"/>
      <c r="L63" s="252"/>
    </row>
    <row r="64" spans="1:12" s="247" customFormat="1">
      <c r="A64" s="285"/>
      <c r="B64" s="286"/>
      <c r="C64" s="287"/>
      <c r="D64" s="288"/>
      <c r="E64" s="289"/>
      <c r="F64" s="248">
        <f t="shared" si="0"/>
        <v>0</v>
      </c>
      <c r="G64" s="252"/>
      <c r="H64" s="252"/>
      <c r="I64" s="252"/>
      <c r="J64" s="252"/>
      <c r="K64" s="252"/>
      <c r="L64" s="252"/>
    </row>
    <row r="65" spans="1:12" s="247" customFormat="1">
      <c r="A65" s="285"/>
      <c r="B65" s="286"/>
      <c r="C65" s="287"/>
      <c r="D65" s="288"/>
      <c r="E65" s="289"/>
      <c r="F65" s="248">
        <f t="shared" si="0"/>
        <v>0</v>
      </c>
      <c r="G65" s="252"/>
      <c r="H65" s="252"/>
      <c r="I65" s="252"/>
      <c r="J65" s="252"/>
      <c r="K65" s="252"/>
      <c r="L65" s="252"/>
    </row>
    <row r="66" spans="1:12" s="247" customFormat="1">
      <c r="A66" s="285"/>
      <c r="B66" s="286"/>
      <c r="C66" s="287"/>
      <c r="D66" s="288"/>
      <c r="E66" s="289"/>
      <c r="F66" s="248">
        <f t="shared" si="0"/>
        <v>0</v>
      </c>
      <c r="G66" s="252"/>
      <c r="H66" s="252"/>
      <c r="I66" s="252"/>
      <c r="J66" s="252"/>
      <c r="K66" s="252"/>
      <c r="L66" s="252"/>
    </row>
    <row r="67" spans="1:12" s="247" customFormat="1">
      <c r="A67" s="285"/>
      <c r="B67" s="286"/>
      <c r="C67" s="287"/>
      <c r="D67" s="288"/>
      <c r="E67" s="289"/>
      <c r="F67" s="248">
        <f t="shared" si="0"/>
        <v>0</v>
      </c>
      <c r="G67" s="252"/>
      <c r="H67" s="252"/>
      <c r="I67" s="252"/>
      <c r="J67" s="252"/>
      <c r="K67" s="252"/>
      <c r="L67" s="252"/>
    </row>
    <row r="68" spans="1:12" s="247" customFormat="1">
      <c r="A68" s="285"/>
      <c r="B68" s="286"/>
      <c r="C68" s="287"/>
      <c r="D68" s="288"/>
      <c r="E68" s="289"/>
      <c r="F68" s="248">
        <f t="shared" si="0"/>
        <v>0</v>
      </c>
      <c r="G68" s="252"/>
      <c r="H68" s="252"/>
      <c r="I68" s="252"/>
      <c r="J68" s="252"/>
      <c r="K68" s="252"/>
      <c r="L68" s="252"/>
    </row>
    <row r="69" spans="1:12" s="247" customFormat="1">
      <c r="A69" s="285"/>
      <c r="B69" s="286"/>
      <c r="C69" s="287"/>
      <c r="D69" s="288"/>
      <c r="E69" s="289"/>
      <c r="F69" s="248">
        <f t="shared" si="0"/>
        <v>0</v>
      </c>
      <c r="G69" s="252"/>
      <c r="H69" s="252"/>
      <c r="I69" s="252"/>
      <c r="J69" s="252"/>
      <c r="K69" s="252"/>
      <c r="L69" s="252"/>
    </row>
    <row r="70" spans="1:12" s="247" customFormat="1">
      <c r="A70" s="285"/>
      <c r="B70" s="286"/>
      <c r="C70" s="287"/>
      <c r="D70" s="288"/>
      <c r="E70" s="289"/>
      <c r="F70" s="248">
        <f t="shared" si="0"/>
        <v>0</v>
      </c>
      <c r="G70" s="252"/>
      <c r="H70" s="252"/>
      <c r="I70" s="252"/>
      <c r="J70" s="252"/>
      <c r="K70" s="252"/>
      <c r="L70" s="252"/>
    </row>
    <row r="71" spans="1:12" s="247" customFormat="1">
      <c r="A71" s="285"/>
      <c r="B71" s="286"/>
      <c r="C71" s="287"/>
      <c r="D71" s="288"/>
      <c r="E71" s="289"/>
      <c r="F71" s="248">
        <f t="shared" si="0"/>
        <v>0</v>
      </c>
      <c r="G71" s="252"/>
      <c r="H71" s="252"/>
      <c r="I71" s="252"/>
      <c r="J71" s="252"/>
      <c r="K71" s="252"/>
      <c r="L71" s="252"/>
    </row>
    <row r="72" spans="1:12" s="247" customFormat="1">
      <c r="A72" s="285"/>
      <c r="B72" s="286"/>
      <c r="C72" s="287"/>
      <c r="D72" s="288"/>
      <c r="E72" s="289"/>
      <c r="F72" s="248">
        <f t="shared" si="0"/>
        <v>0</v>
      </c>
      <c r="G72" s="252"/>
      <c r="H72" s="252"/>
      <c r="I72" s="252"/>
      <c r="J72" s="252"/>
      <c r="K72" s="252"/>
      <c r="L72" s="252"/>
    </row>
    <row r="73" spans="1:12" s="247" customFormat="1">
      <c r="A73" s="285"/>
      <c r="B73" s="286"/>
      <c r="C73" s="287"/>
      <c r="D73" s="288"/>
      <c r="E73" s="289"/>
      <c r="F73" s="248">
        <f t="shared" si="0"/>
        <v>0</v>
      </c>
      <c r="G73" s="252"/>
      <c r="H73" s="252"/>
      <c r="I73" s="252"/>
      <c r="J73" s="252"/>
      <c r="K73" s="252"/>
      <c r="L73" s="252"/>
    </row>
    <row r="74" spans="1:12" s="247" customFormat="1">
      <c r="A74" s="285"/>
      <c r="B74" s="286"/>
      <c r="C74" s="287"/>
      <c r="D74" s="288"/>
      <c r="E74" s="289"/>
      <c r="F74" s="248">
        <f t="shared" si="0"/>
        <v>0</v>
      </c>
      <c r="G74" s="252"/>
      <c r="H74" s="252"/>
      <c r="I74" s="252"/>
      <c r="J74" s="252"/>
      <c r="K74" s="252"/>
      <c r="L74" s="252"/>
    </row>
    <row r="75" spans="1:12" s="247" customFormat="1">
      <c r="A75" s="285"/>
      <c r="B75" s="286"/>
      <c r="C75" s="287"/>
      <c r="D75" s="288"/>
      <c r="E75" s="289"/>
      <c r="F75" s="248">
        <f t="shared" si="0"/>
        <v>0</v>
      </c>
      <c r="G75" s="252"/>
      <c r="H75" s="252"/>
      <c r="I75" s="252"/>
      <c r="J75" s="252"/>
      <c r="K75" s="252"/>
      <c r="L75" s="252"/>
    </row>
    <row r="76" spans="1:12" s="247" customFormat="1">
      <c r="A76" s="285"/>
      <c r="B76" s="286"/>
      <c r="C76" s="287"/>
      <c r="D76" s="288"/>
      <c r="E76" s="289"/>
      <c r="F76" s="248">
        <f t="shared" si="0"/>
        <v>0</v>
      </c>
      <c r="G76" s="252"/>
      <c r="H76" s="252"/>
      <c r="I76" s="252"/>
      <c r="J76" s="252"/>
      <c r="K76" s="252"/>
      <c r="L76" s="252"/>
    </row>
    <row r="77" spans="1:12" s="247" customFormat="1">
      <c r="A77" s="285"/>
      <c r="B77" s="286"/>
      <c r="C77" s="287"/>
      <c r="D77" s="288"/>
      <c r="E77" s="289"/>
      <c r="F77" s="248">
        <f t="shared" si="0"/>
        <v>0</v>
      </c>
      <c r="G77" s="252"/>
      <c r="H77" s="252"/>
      <c r="I77" s="252"/>
      <c r="J77" s="252"/>
      <c r="K77" s="252"/>
      <c r="L77" s="252"/>
    </row>
    <row r="78" spans="1:12" s="247" customFormat="1">
      <c r="A78" s="285"/>
      <c r="B78" s="286"/>
      <c r="C78" s="287"/>
      <c r="D78" s="288"/>
      <c r="E78" s="289"/>
      <c r="F78" s="248">
        <f t="shared" si="0"/>
        <v>0</v>
      </c>
      <c r="G78" s="252"/>
      <c r="H78" s="252"/>
      <c r="I78" s="252"/>
      <c r="J78" s="252"/>
      <c r="K78" s="252"/>
      <c r="L78" s="252"/>
    </row>
    <row r="79" spans="1:12" s="247" customFormat="1">
      <c r="A79" s="285"/>
      <c r="B79" s="286"/>
      <c r="C79" s="287"/>
      <c r="D79" s="288"/>
      <c r="E79" s="289"/>
      <c r="F79" s="248">
        <f t="shared" ref="F79:F142" si="1">F78+D79-E79</f>
        <v>0</v>
      </c>
      <c r="G79" s="252"/>
      <c r="H79" s="252"/>
      <c r="I79" s="252"/>
      <c r="J79" s="252"/>
      <c r="K79" s="252"/>
      <c r="L79" s="252"/>
    </row>
    <row r="80" spans="1:12" s="247" customFormat="1">
      <c r="A80" s="285"/>
      <c r="B80" s="286"/>
      <c r="C80" s="287"/>
      <c r="D80" s="288"/>
      <c r="E80" s="289"/>
      <c r="F80" s="248">
        <f t="shared" si="1"/>
        <v>0</v>
      </c>
      <c r="G80" s="252"/>
      <c r="H80" s="252"/>
      <c r="I80" s="252"/>
      <c r="J80" s="252"/>
      <c r="K80" s="252"/>
      <c r="L80" s="252"/>
    </row>
    <row r="81" spans="1:12" s="247" customFormat="1">
      <c r="A81" s="285"/>
      <c r="B81" s="286"/>
      <c r="C81" s="287"/>
      <c r="D81" s="288"/>
      <c r="E81" s="289"/>
      <c r="F81" s="248">
        <f t="shared" si="1"/>
        <v>0</v>
      </c>
      <c r="G81" s="252"/>
      <c r="H81" s="252"/>
      <c r="I81" s="252"/>
      <c r="J81" s="252"/>
      <c r="K81" s="252"/>
      <c r="L81" s="252"/>
    </row>
    <row r="82" spans="1:12" s="247" customFormat="1">
      <c r="A82" s="285"/>
      <c r="B82" s="286"/>
      <c r="C82" s="287"/>
      <c r="D82" s="288"/>
      <c r="E82" s="289"/>
      <c r="F82" s="248">
        <f t="shared" si="1"/>
        <v>0</v>
      </c>
      <c r="G82" s="252"/>
      <c r="H82" s="252"/>
      <c r="I82" s="252"/>
      <c r="J82" s="252"/>
      <c r="K82" s="252"/>
      <c r="L82" s="252"/>
    </row>
    <row r="83" spans="1:12" s="247" customFormat="1">
      <c r="A83" s="285"/>
      <c r="B83" s="286"/>
      <c r="C83" s="287"/>
      <c r="D83" s="288"/>
      <c r="E83" s="289"/>
      <c r="F83" s="248">
        <f t="shared" si="1"/>
        <v>0</v>
      </c>
      <c r="G83" s="252"/>
      <c r="H83" s="252"/>
      <c r="I83" s="252"/>
      <c r="J83" s="252"/>
      <c r="K83" s="252"/>
      <c r="L83" s="252"/>
    </row>
    <row r="84" spans="1:12" s="247" customFormat="1">
      <c r="A84" s="285"/>
      <c r="B84" s="286"/>
      <c r="C84" s="287"/>
      <c r="D84" s="288"/>
      <c r="E84" s="289"/>
      <c r="F84" s="248">
        <f t="shared" si="1"/>
        <v>0</v>
      </c>
      <c r="G84" s="252"/>
      <c r="H84" s="252"/>
      <c r="I84" s="252"/>
      <c r="J84" s="252"/>
      <c r="K84" s="252"/>
      <c r="L84" s="252"/>
    </row>
    <row r="85" spans="1:12" s="247" customFormat="1">
      <c r="A85" s="285"/>
      <c r="B85" s="286"/>
      <c r="C85" s="287"/>
      <c r="D85" s="288"/>
      <c r="E85" s="289"/>
      <c r="F85" s="248">
        <f t="shared" si="1"/>
        <v>0</v>
      </c>
      <c r="G85" s="252"/>
      <c r="H85" s="252"/>
      <c r="I85" s="252"/>
      <c r="J85" s="252"/>
      <c r="K85" s="252"/>
      <c r="L85" s="252"/>
    </row>
    <row r="86" spans="1:12" s="247" customFormat="1">
      <c r="A86" s="285"/>
      <c r="B86" s="286"/>
      <c r="C86" s="287"/>
      <c r="D86" s="288"/>
      <c r="E86" s="289"/>
      <c r="F86" s="248">
        <f t="shared" si="1"/>
        <v>0</v>
      </c>
      <c r="G86" s="252"/>
      <c r="H86" s="252"/>
      <c r="I86" s="252"/>
      <c r="J86" s="252"/>
      <c r="K86" s="252"/>
      <c r="L86" s="252"/>
    </row>
    <row r="87" spans="1:12" s="247" customFormat="1">
      <c r="A87" s="285"/>
      <c r="B87" s="286"/>
      <c r="C87" s="287"/>
      <c r="D87" s="288"/>
      <c r="E87" s="289"/>
      <c r="F87" s="248">
        <f t="shared" si="1"/>
        <v>0</v>
      </c>
      <c r="G87" s="252"/>
      <c r="H87" s="252"/>
      <c r="I87" s="252"/>
      <c r="J87" s="252"/>
      <c r="K87" s="252"/>
      <c r="L87" s="252"/>
    </row>
    <row r="88" spans="1:12" s="247" customFormat="1">
      <c r="A88" s="285"/>
      <c r="B88" s="286"/>
      <c r="C88" s="287"/>
      <c r="D88" s="288"/>
      <c r="E88" s="289"/>
      <c r="F88" s="248">
        <f t="shared" si="1"/>
        <v>0</v>
      </c>
      <c r="G88" s="252"/>
      <c r="H88" s="252"/>
      <c r="I88" s="252"/>
      <c r="J88" s="252"/>
      <c r="K88" s="252"/>
      <c r="L88" s="252"/>
    </row>
    <row r="89" spans="1:12" s="247" customFormat="1">
      <c r="A89" s="285"/>
      <c r="B89" s="286"/>
      <c r="C89" s="287"/>
      <c r="D89" s="288"/>
      <c r="E89" s="289"/>
      <c r="F89" s="248">
        <f t="shared" si="1"/>
        <v>0</v>
      </c>
      <c r="G89" s="252"/>
      <c r="H89" s="252"/>
      <c r="I89" s="252"/>
      <c r="J89" s="252"/>
      <c r="K89" s="252"/>
      <c r="L89" s="252"/>
    </row>
    <row r="90" spans="1:12" s="247" customFormat="1">
      <c r="A90" s="285"/>
      <c r="B90" s="286"/>
      <c r="C90" s="287"/>
      <c r="D90" s="288"/>
      <c r="E90" s="289"/>
      <c r="F90" s="248">
        <f t="shared" si="1"/>
        <v>0</v>
      </c>
      <c r="G90" s="252"/>
      <c r="H90" s="252"/>
      <c r="I90" s="252"/>
      <c r="J90" s="252"/>
      <c r="K90" s="252"/>
      <c r="L90" s="252"/>
    </row>
    <row r="91" spans="1:12" s="247" customFormat="1">
      <c r="A91" s="285"/>
      <c r="B91" s="286"/>
      <c r="C91" s="287"/>
      <c r="D91" s="288"/>
      <c r="E91" s="289"/>
      <c r="F91" s="248">
        <f t="shared" si="1"/>
        <v>0</v>
      </c>
      <c r="G91" s="252"/>
      <c r="H91" s="252"/>
      <c r="I91" s="252"/>
      <c r="J91" s="252"/>
      <c r="K91" s="252"/>
      <c r="L91" s="252"/>
    </row>
    <row r="92" spans="1:12" s="247" customFormat="1">
      <c r="A92" s="285"/>
      <c r="B92" s="286"/>
      <c r="C92" s="287"/>
      <c r="D92" s="288"/>
      <c r="E92" s="289"/>
      <c r="F92" s="248">
        <f t="shared" si="1"/>
        <v>0</v>
      </c>
      <c r="G92" s="252"/>
      <c r="H92" s="252"/>
      <c r="I92" s="252"/>
      <c r="J92" s="252"/>
      <c r="K92" s="252"/>
      <c r="L92" s="252"/>
    </row>
    <row r="93" spans="1:12" s="247" customFormat="1">
      <c r="A93" s="285"/>
      <c r="B93" s="286"/>
      <c r="C93" s="287"/>
      <c r="D93" s="288"/>
      <c r="E93" s="289"/>
      <c r="F93" s="248">
        <f t="shared" si="1"/>
        <v>0</v>
      </c>
      <c r="G93" s="252"/>
      <c r="H93" s="252"/>
      <c r="I93" s="252"/>
      <c r="J93" s="252"/>
      <c r="K93" s="252"/>
      <c r="L93" s="252"/>
    </row>
    <row r="94" spans="1:12" s="247" customFormat="1">
      <c r="A94" s="285"/>
      <c r="B94" s="286"/>
      <c r="C94" s="287"/>
      <c r="D94" s="288"/>
      <c r="E94" s="289"/>
      <c r="F94" s="248">
        <f t="shared" si="1"/>
        <v>0</v>
      </c>
      <c r="G94" s="252"/>
      <c r="H94" s="252"/>
      <c r="I94" s="252"/>
      <c r="J94" s="252"/>
      <c r="K94" s="252"/>
      <c r="L94" s="252"/>
    </row>
    <row r="95" spans="1:12" s="247" customFormat="1">
      <c r="A95" s="285"/>
      <c r="B95" s="286"/>
      <c r="C95" s="287"/>
      <c r="D95" s="288"/>
      <c r="E95" s="289"/>
      <c r="F95" s="248">
        <f t="shared" si="1"/>
        <v>0</v>
      </c>
      <c r="G95" s="252"/>
      <c r="H95" s="252"/>
      <c r="I95" s="252"/>
      <c r="J95" s="252"/>
      <c r="K95" s="252"/>
      <c r="L95" s="252"/>
    </row>
    <row r="96" spans="1:12" s="247" customFormat="1">
      <c r="A96" s="285"/>
      <c r="B96" s="286"/>
      <c r="C96" s="287"/>
      <c r="D96" s="288"/>
      <c r="E96" s="289"/>
      <c r="F96" s="248">
        <f t="shared" si="1"/>
        <v>0</v>
      </c>
      <c r="G96" s="252"/>
      <c r="H96" s="252"/>
      <c r="I96" s="252"/>
      <c r="J96" s="252"/>
      <c r="K96" s="252"/>
      <c r="L96" s="252"/>
    </row>
    <row r="97" spans="1:12" s="247" customFormat="1">
      <c r="A97" s="285"/>
      <c r="B97" s="286"/>
      <c r="C97" s="287"/>
      <c r="D97" s="288"/>
      <c r="E97" s="289"/>
      <c r="F97" s="248">
        <f t="shared" si="1"/>
        <v>0</v>
      </c>
      <c r="G97" s="252"/>
      <c r="H97" s="252"/>
      <c r="I97" s="252"/>
      <c r="J97" s="252"/>
      <c r="K97" s="252"/>
      <c r="L97" s="252"/>
    </row>
    <row r="98" spans="1:12" s="247" customFormat="1">
      <c r="A98" s="285"/>
      <c r="B98" s="286"/>
      <c r="C98" s="287"/>
      <c r="D98" s="288"/>
      <c r="E98" s="289"/>
      <c r="F98" s="248">
        <f t="shared" si="1"/>
        <v>0</v>
      </c>
      <c r="G98" s="252"/>
      <c r="H98" s="252"/>
      <c r="I98" s="252"/>
      <c r="J98" s="252"/>
      <c r="K98" s="252"/>
      <c r="L98" s="252"/>
    </row>
    <row r="99" spans="1:12" s="247" customFormat="1">
      <c r="A99" s="285"/>
      <c r="B99" s="286"/>
      <c r="C99" s="287"/>
      <c r="D99" s="288"/>
      <c r="E99" s="289"/>
      <c r="F99" s="248">
        <f t="shared" si="1"/>
        <v>0</v>
      </c>
      <c r="G99" s="252"/>
      <c r="H99" s="252"/>
      <c r="I99" s="252"/>
      <c r="J99" s="252"/>
      <c r="K99" s="252"/>
      <c r="L99" s="252"/>
    </row>
    <row r="100" spans="1:12" s="247" customFormat="1">
      <c r="A100" s="285"/>
      <c r="B100" s="286"/>
      <c r="C100" s="287"/>
      <c r="D100" s="288"/>
      <c r="E100" s="289"/>
      <c r="F100" s="248">
        <f t="shared" si="1"/>
        <v>0</v>
      </c>
      <c r="G100" s="252"/>
      <c r="H100" s="252"/>
      <c r="I100" s="252"/>
      <c r="J100" s="252"/>
      <c r="K100" s="252"/>
      <c r="L100" s="252"/>
    </row>
    <row r="101" spans="1:12" s="247" customFormat="1">
      <c r="A101" s="285"/>
      <c r="B101" s="286"/>
      <c r="C101" s="287"/>
      <c r="D101" s="288"/>
      <c r="E101" s="289"/>
      <c r="F101" s="248">
        <f t="shared" si="1"/>
        <v>0</v>
      </c>
      <c r="G101" s="252"/>
      <c r="H101" s="252"/>
      <c r="I101" s="252"/>
      <c r="J101" s="252"/>
      <c r="K101" s="252"/>
      <c r="L101" s="252"/>
    </row>
    <row r="102" spans="1:12" s="247" customFormat="1">
      <c r="A102" s="285"/>
      <c r="B102" s="286"/>
      <c r="C102" s="287"/>
      <c r="D102" s="288"/>
      <c r="E102" s="289"/>
      <c r="F102" s="248">
        <f t="shared" si="1"/>
        <v>0</v>
      </c>
      <c r="G102" s="252"/>
      <c r="H102" s="252"/>
      <c r="I102" s="252"/>
      <c r="J102" s="252"/>
      <c r="K102" s="252"/>
      <c r="L102" s="252"/>
    </row>
    <row r="103" spans="1:12" s="247" customFormat="1">
      <c r="A103" s="285"/>
      <c r="B103" s="286"/>
      <c r="C103" s="287"/>
      <c r="D103" s="288"/>
      <c r="E103" s="289"/>
      <c r="F103" s="248">
        <f t="shared" si="1"/>
        <v>0</v>
      </c>
      <c r="G103" s="252"/>
      <c r="H103" s="252"/>
      <c r="I103" s="252"/>
      <c r="J103" s="252"/>
      <c r="K103" s="252"/>
      <c r="L103" s="252"/>
    </row>
    <row r="104" spans="1:12" s="247" customFormat="1">
      <c r="A104" s="285"/>
      <c r="B104" s="286"/>
      <c r="C104" s="287"/>
      <c r="D104" s="288"/>
      <c r="E104" s="289"/>
      <c r="F104" s="248">
        <f t="shared" si="1"/>
        <v>0</v>
      </c>
      <c r="G104" s="252"/>
      <c r="H104" s="252"/>
      <c r="I104" s="252"/>
      <c r="J104" s="252"/>
      <c r="K104" s="252"/>
      <c r="L104" s="252"/>
    </row>
    <row r="105" spans="1:12" s="247" customFormat="1">
      <c r="A105" s="285"/>
      <c r="B105" s="286"/>
      <c r="C105" s="287"/>
      <c r="D105" s="288"/>
      <c r="E105" s="289"/>
      <c r="F105" s="248">
        <f t="shared" si="1"/>
        <v>0</v>
      </c>
      <c r="G105" s="252"/>
      <c r="H105" s="252"/>
      <c r="I105" s="252"/>
      <c r="J105" s="252"/>
      <c r="K105" s="252"/>
      <c r="L105" s="252"/>
    </row>
    <row r="106" spans="1:12" s="247" customFormat="1">
      <c r="A106" s="285"/>
      <c r="B106" s="286"/>
      <c r="C106" s="287"/>
      <c r="D106" s="288"/>
      <c r="E106" s="289"/>
      <c r="F106" s="248">
        <f t="shared" si="1"/>
        <v>0</v>
      </c>
      <c r="G106" s="252"/>
      <c r="H106" s="252"/>
      <c r="I106" s="252"/>
      <c r="J106" s="252"/>
      <c r="K106" s="252"/>
      <c r="L106" s="252"/>
    </row>
    <row r="107" spans="1:12" s="247" customFormat="1">
      <c r="A107" s="285"/>
      <c r="B107" s="286"/>
      <c r="C107" s="287"/>
      <c r="D107" s="288"/>
      <c r="E107" s="289"/>
      <c r="F107" s="248">
        <f t="shared" si="1"/>
        <v>0</v>
      </c>
      <c r="G107" s="252"/>
      <c r="H107" s="252"/>
      <c r="I107" s="252"/>
      <c r="J107" s="252"/>
      <c r="K107" s="252"/>
      <c r="L107" s="252"/>
    </row>
    <row r="108" spans="1:12" s="247" customFormat="1">
      <c r="A108" s="285"/>
      <c r="B108" s="286"/>
      <c r="C108" s="287"/>
      <c r="D108" s="288"/>
      <c r="E108" s="289"/>
      <c r="F108" s="248">
        <f t="shared" si="1"/>
        <v>0</v>
      </c>
      <c r="G108" s="252"/>
      <c r="H108" s="252"/>
      <c r="I108" s="252"/>
      <c r="J108" s="252"/>
      <c r="K108" s="252"/>
      <c r="L108" s="252"/>
    </row>
    <row r="109" spans="1:12" s="247" customFormat="1">
      <c r="A109" s="285"/>
      <c r="B109" s="286"/>
      <c r="C109" s="287"/>
      <c r="D109" s="288"/>
      <c r="E109" s="289"/>
      <c r="F109" s="248">
        <f t="shared" si="1"/>
        <v>0</v>
      </c>
      <c r="G109" s="252"/>
      <c r="H109" s="252"/>
      <c r="I109" s="252"/>
      <c r="J109" s="252"/>
      <c r="K109" s="252"/>
      <c r="L109" s="252"/>
    </row>
    <row r="110" spans="1:12" s="247" customFormat="1">
      <c r="A110" s="285"/>
      <c r="B110" s="286"/>
      <c r="C110" s="287"/>
      <c r="D110" s="288"/>
      <c r="E110" s="289"/>
      <c r="F110" s="248">
        <f t="shared" si="1"/>
        <v>0</v>
      </c>
      <c r="G110" s="252"/>
      <c r="H110" s="252"/>
      <c r="I110" s="252"/>
      <c r="J110" s="252"/>
      <c r="K110" s="252"/>
      <c r="L110" s="252"/>
    </row>
    <row r="111" spans="1:12" s="247" customFormat="1">
      <c r="A111" s="285"/>
      <c r="B111" s="286"/>
      <c r="C111" s="287"/>
      <c r="D111" s="288"/>
      <c r="E111" s="289"/>
      <c r="F111" s="248">
        <f t="shared" si="1"/>
        <v>0</v>
      </c>
      <c r="G111" s="252"/>
      <c r="H111" s="252"/>
      <c r="I111" s="252"/>
      <c r="J111" s="252"/>
      <c r="K111" s="252"/>
      <c r="L111" s="252"/>
    </row>
    <row r="112" spans="1:12" s="247" customFormat="1">
      <c r="A112" s="285"/>
      <c r="B112" s="286"/>
      <c r="C112" s="287"/>
      <c r="D112" s="288"/>
      <c r="E112" s="289"/>
      <c r="F112" s="248">
        <f t="shared" si="1"/>
        <v>0</v>
      </c>
      <c r="G112" s="252"/>
      <c r="H112" s="252"/>
      <c r="I112" s="252"/>
      <c r="J112" s="252"/>
      <c r="K112" s="252"/>
      <c r="L112" s="252"/>
    </row>
    <row r="113" spans="1:12" s="247" customFormat="1">
      <c r="A113" s="285"/>
      <c r="B113" s="286"/>
      <c r="C113" s="287"/>
      <c r="D113" s="288"/>
      <c r="E113" s="289"/>
      <c r="F113" s="248">
        <f t="shared" si="1"/>
        <v>0</v>
      </c>
      <c r="G113" s="252"/>
      <c r="H113" s="252"/>
      <c r="I113" s="252"/>
      <c r="J113" s="252"/>
      <c r="K113" s="252"/>
      <c r="L113" s="252"/>
    </row>
    <row r="114" spans="1:12" s="247" customFormat="1">
      <c r="A114" s="285"/>
      <c r="B114" s="286"/>
      <c r="C114" s="287"/>
      <c r="D114" s="288"/>
      <c r="E114" s="289"/>
      <c r="F114" s="248">
        <f t="shared" si="1"/>
        <v>0</v>
      </c>
      <c r="G114" s="252"/>
      <c r="H114" s="252"/>
      <c r="I114" s="252"/>
      <c r="J114" s="252"/>
      <c r="K114" s="252"/>
      <c r="L114" s="252"/>
    </row>
    <row r="115" spans="1:12" s="247" customFormat="1">
      <c r="A115" s="285"/>
      <c r="B115" s="286"/>
      <c r="C115" s="287"/>
      <c r="D115" s="288"/>
      <c r="E115" s="289"/>
      <c r="F115" s="248">
        <f t="shared" si="1"/>
        <v>0</v>
      </c>
      <c r="G115" s="252"/>
      <c r="H115" s="252"/>
      <c r="I115" s="252"/>
      <c r="J115" s="252"/>
      <c r="K115" s="252"/>
      <c r="L115" s="252"/>
    </row>
    <row r="116" spans="1:12" s="247" customFormat="1">
      <c r="A116" s="285"/>
      <c r="B116" s="286"/>
      <c r="C116" s="287"/>
      <c r="D116" s="288"/>
      <c r="E116" s="289"/>
      <c r="F116" s="248">
        <f t="shared" si="1"/>
        <v>0</v>
      </c>
      <c r="G116" s="252"/>
      <c r="H116" s="252"/>
      <c r="I116" s="252"/>
      <c r="J116" s="252"/>
      <c r="K116" s="252"/>
      <c r="L116" s="252"/>
    </row>
    <row r="117" spans="1:12" s="247" customFormat="1">
      <c r="A117" s="285"/>
      <c r="B117" s="286"/>
      <c r="C117" s="287"/>
      <c r="D117" s="288"/>
      <c r="E117" s="289"/>
      <c r="F117" s="248">
        <f t="shared" si="1"/>
        <v>0</v>
      </c>
      <c r="G117" s="252"/>
      <c r="H117" s="252"/>
      <c r="I117" s="252"/>
      <c r="J117" s="252"/>
      <c r="K117" s="252"/>
      <c r="L117" s="252"/>
    </row>
    <row r="118" spans="1:12" s="247" customFormat="1">
      <c r="A118" s="285"/>
      <c r="B118" s="286"/>
      <c r="C118" s="287"/>
      <c r="D118" s="288"/>
      <c r="E118" s="289"/>
      <c r="F118" s="248">
        <f t="shared" si="1"/>
        <v>0</v>
      </c>
      <c r="G118" s="252"/>
      <c r="H118" s="252"/>
      <c r="I118" s="252"/>
      <c r="J118" s="252"/>
      <c r="K118" s="252"/>
      <c r="L118" s="252"/>
    </row>
    <row r="119" spans="1:12" s="247" customFormat="1">
      <c r="A119" s="285"/>
      <c r="B119" s="286"/>
      <c r="C119" s="287"/>
      <c r="D119" s="288"/>
      <c r="E119" s="289"/>
      <c r="F119" s="248">
        <f t="shared" si="1"/>
        <v>0</v>
      </c>
      <c r="G119" s="252"/>
      <c r="H119" s="252"/>
      <c r="I119" s="252"/>
      <c r="J119" s="252"/>
      <c r="K119" s="252"/>
      <c r="L119" s="252"/>
    </row>
    <row r="120" spans="1:12" s="247" customFormat="1">
      <c r="A120" s="285"/>
      <c r="B120" s="286"/>
      <c r="C120" s="287"/>
      <c r="D120" s="288"/>
      <c r="E120" s="289"/>
      <c r="F120" s="248">
        <f t="shared" si="1"/>
        <v>0</v>
      </c>
      <c r="G120" s="252"/>
      <c r="H120" s="252"/>
      <c r="I120" s="252"/>
      <c r="J120" s="252"/>
      <c r="K120" s="252"/>
      <c r="L120" s="252"/>
    </row>
    <row r="121" spans="1:12" s="247" customFormat="1">
      <c r="A121" s="285"/>
      <c r="B121" s="286"/>
      <c r="C121" s="287"/>
      <c r="D121" s="288"/>
      <c r="E121" s="289"/>
      <c r="F121" s="248">
        <f t="shared" si="1"/>
        <v>0</v>
      </c>
      <c r="G121" s="252"/>
      <c r="H121" s="252"/>
      <c r="I121" s="252"/>
      <c r="J121" s="252"/>
      <c r="K121" s="252"/>
      <c r="L121" s="252"/>
    </row>
    <row r="122" spans="1:12" s="247" customFormat="1">
      <c r="A122" s="285"/>
      <c r="B122" s="286"/>
      <c r="C122" s="287"/>
      <c r="D122" s="288"/>
      <c r="E122" s="289"/>
      <c r="F122" s="248">
        <f t="shared" si="1"/>
        <v>0</v>
      </c>
      <c r="G122" s="252"/>
      <c r="H122" s="252"/>
      <c r="I122" s="252"/>
      <c r="J122" s="252"/>
      <c r="K122" s="252"/>
      <c r="L122" s="252"/>
    </row>
    <row r="123" spans="1:12" s="247" customFormat="1">
      <c r="A123" s="285"/>
      <c r="B123" s="286"/>
      <c r="C123" s="287"/>
      <c r="D123" s="288"/>
      <c r="E123" s="289"/>
      <c r="F123" s="248">
        <f t="shared" si="1"/>
        <v>0</v>
      </c>
      <c r="G123" s="252"/>
      <c r="H123" s="252"/>
      <c r="I123" s="252"/>
      <c r="J123" s="252"/>
      <c r="K123" s="252"/>
      <c r="L123" s="252"/>
    </row>
    <row r="124" spans="1:12" s="247" customFormat="1">
      <c r="A124" s="285"/>
      <c r="B124" s="286"/>
      <c r="C124" s="287"/>
      <c r="D124" s="288"/>
      <c r="E124" s="289"/>
      <c r="F124" s="248">
        <f t="shared" si="1"/>
        <v>0</v>
      </c>
      <c r="G124" s="252"/>
      <c r="H124" s="252"/>
      <c r="I124" s="252"/>
      <c r="J124" s="252"/>
      <c r="K124" s="252"/>
      <c r="L124" s="252"/>
    </row>
    <row r="125" spans="1:12" s="247" customFormat="1">
      <c r="A125" s="285"/>
      <c r="B125" s="286"/>
      <c r="C125" s="287"/>
      <c r="D125" s="288"/>
      <c r="E125" s="289"/>
      <c r="F125" s="248">
        <f t="shared" si="1"/>
        <v>0</v>
      </c>
      <c r="G125" s="252"/>
      <c r="H125" s="252"/>
      <c r="I125" s="252"/>
      <c r="J125" s="252"/>
      <c r="K125" s="252"/>
      <c r="L125" s="252"/>
    </row>
    <row r="126" spans="1:12" s="247" customFormat="1">
      <c r="A126" s="285"/>
      <c r="B126" s="286"/>
      <c r="C126" s="287"/>
      <c r="D126" s="288"/>
      <c r="E126" s="289"/>
      <c r="F126" s="248">
        <f t="shared" si="1"/>
        <v>0</v>
      </c>
      <c r="G126" s="252"/>
      <c r="H126" s="252"/>
      <c r="I126" s="252"/>
      <c r="J126" s="252"/>
      <c r="K126" s="252"/>
      <c r="L126" s="252"/>
    </row>
    <row r="127" spans="1:12" s="247" customFormat="1">
      <c r="A127" s="285"/>
      <c r="B127" s="286"/>
      <c r="C127" s="287"/>
      <c r="D127" s="288"/>
      <c r="E127" s="289"/>
      <c r="F127" s="248">
        <f t="shared" si="1"/>
        <v>0</v>
      </c>
      <c r="G127" s="252"/>
      <c r="H127" s="252"/>
      <c r="I127" s="252"/>
      <c r="J127" s="252"/>
      <c r="K127" s="252"/>
      <c r="L127" s="252"/>
    </row>
    <row r="128" spans="1:12" s="247" customFormat="1">
      <c r="A128" s="285"/>
      <c r="B128" s="286"/>
      <c r="C128" s="287"/>
      <c r="D128" s="288"/>
      <c r="E128" s="289"/>
      <c r="F128" s="248">
        <f t="shared" si="1"/>
        <v>0</v>
      </c>
      <c r="G128" s="252"/>
      <c r="H128" s="252"/>
      <c r="I128" s="252"/>
      <c r="J128" s="252"/>
      <c r="K128" s="252"/>
      <c r="L128" s="252"/>
    </row>
    <row r="129" spans="1:12" s="247" customFormat="1">
      <c r="A129" s="285"/>
      <c r="B129" s="286"/>
      <c r="C129" s="287"/>
      <c r="D129" s="288"/>
      <c r="E129" s="289"/>
      <c r="F129" s="248">
        <f t="shared" si="1"/>
        <v>0</v>
      </c>
      <c r="G129" s="252"/>
      <c r="H129" s="252"/>
      <c r="I129" s="252"/>
      <c r="J129" s="252"/>
      <c r="K129" s="252"/>
      <c r="L129" s="252"/>
    </row>
    <row r="130" spans="1:12" s="247" customFormat="1">
      <c r="A130" s="285"/>
      <c r="B130" s="286"/>
      <c r="C130" s="287"/>
      <c r="D130" s="288"/>
      <c r="E130" s="289"/>
      <c r="F130" s="248">
        <f t="shared" si="1"/>
        <v>0</v>
      </c>
      <c r="G130" s="252"/>
      <c r="H130" s="252"/>
      <c r="I130" s="252"/>
      <c r="J130" s="252"/>
      <c r="K130" s="252"/>
      <c r="L130" s="252"/>
    </row>
    <row r="131" spans="1:12" s="247" customFormat="1">
      <c r="A131" s="285"/>
      <c r="B131" s="286"/>
      <c r="C131" s="287"/>
      <c r="D131" s="288"/>
      <c r="E131" s="289"/>
      <c r="F131" s="248">
        <f t="shared" si="1"/>
        <v>0</v>
      </c>
      <c r="G131" s="252"/>
      <c r="H131" s="252"/>
      <c r="I131" s="252"/>
      <c r="J131" s="252"/>
      <c r="K131" s="252"/>
      <c r="L131" s="252"/>
    </row>
    <row r="132" spans="1:12" s="247" customFormat="1">
      <c r="A132" s="285"/>
      <c r="B132" s="286"/>
      <c r="C132" s="287"/>
      <c r="D132" s="288"/>
      <c r="E132" s="289"/>
      <c r="F132" s="248">
        <f t="shared" si="1"/>
        <v>0</v>
      </c>
      <c r="G132" s="252"/>
      <c r="H132" s="252"/>
      <c r="I132" s="252"/>
      <c r="J132" s="252"/>
      <c r="K132" s="252"/>
      <c r="L132" s="252"/>
    </row>
    <row r="133" spans="1:12" s="247" customFormat="1">
      <c r="A133" s="285"/>
      <c r="B133" s="286"/>
      <c r="C133" s="287"/>
      <c r="D133" s="288"/>
      <c r="E133" s="289"/>
      <c r="F133" s="248">
        <f t="shared" si="1"/>
        <v>0</v>
      </c>
      <c r="G133" s="252"/>
      <c r="H133" s="252"/>
      <c r="I133" s="252"/>
      <c r="J133" s="252"/>
      <c r="K133" s="252"/>
      <c r="L133" s="252"/>
    </row>
    <row r="134" spans="1:12" s="247" customFormat="1">
      <c r="A134" s="285"/>
      <c r="B134" s="286"/>
      <c r="C134" s="287"/>
      <c r="D134" s="288"/>
      <c r="E134" s="289"/>
      <c r="F134" s="248">
        <f t="shared" si="1"/>
        <v>0</v>
      </c>
      <c r="G134" s="252"/>
      <c r="H134" s="252"/>
      <c r="I134" s="252"/>
      <c r="J134" s="252"/>
      <c r="K134" s="252"/>
      <c r="L134" s="252"/>
    </row>
    <row r="135" spans="1:12" s="247" customFormat="1">
      <c r="A135" s="285"/>
      <c r="B135" s="286"/>
      <c r="C135" s="287"/>
      <c r="D135" s="288"/>
      <c r="E135" s="289"/>
      <c r="F135" s="248">
        <f t="shared" si="1"/>
        <v>0</v>
      </c>
      <c r="G135" s="252"/>
      <c r="H135" s="252"/>
      <c r="I135" s="252"/>
      <c r="J135" s="252"/>
      <c r="K135" s="252"/>
      <c r="L135" s="252"/>
    </row>
    <row r="136" spans="1:12" s="247" customFormat="1">
      <c r="A136" s="285"/>
      <c r="B136" s="286"/>
      <c r="C136" s="287"/>
      <c r="D136" s="288"/>
      <c r="E136" s="289"/>
      <c r="F136" s="248">
        <f t="shared" si="1"/>
        <v>0</v>
      </c>
      <c r="G136" s="252"/>
      <c r="H136" s="252"/>
      <c r="I136" s="252"/>
      <c r="J136" s="252"/>
      <c r="K136" s="252"/>
      <c r="L136" s="252"/>
    </row>
    <row r="137" spans="1:12" s="247" customFormat="1">
      <c r="A137" s="285"/>
      <c r="B137" s="286"/>
      <c r="C137" s="287"/>
      <c r="D137" s="288"/>
      <c r="E137" s="289"/>
      <c r="F137" s="248">
        <f t="shared" si="1"/>
        <v>0</v>
      </c>
      <c r="G137" s="252"/>
      <c r="H137" s="252"/>
      <c r="I137" s="252"/>
      <c r="J137" s="252"/>
      <c r="K137" s="252"/>
      <c r="L137" s="252"/>
    </row>
    <row r="138" spans="1:12" s="247" customFormat="1">
      <c r="A138" s="285"/>
      <c r="B138" s="286"/>
      <c r="C138" s="287"/>
      <c r="D138" s="288"/>
      <c r="E138" s="289"/>
      <c r="F138" s="248">
        <f t="shared" si="1"/>
        <v>0</v>
      </c>
      <c r="G138" s="252"/>
      <c r="H138" s="252"/>
      <c r="I138" s="252"/>
      <c r="J138" s="252"/>
      <c r="K138" s="252"/>
      <c r="L138" s="252"/>
    </row>
    <row r="139" spans="1:12" s="247" customFormat="1">
      <c r="A139" s="285"/>
      <c r="B139" s="286"/>
      <c r="C139" s="287"/>
      <c r="D139" s="288"/>
      <c r="E139" s="289"/>
      <c r="F139" s="248">
        <f t="shared" si="1"/>
        <v>0</v>
      </c>
      <c r="G139" s="252"/>
      <c r="H139" s="252"/>
      <c r="I139" s="252"/>
      <c r="J139" s="252"/>
      <c r="K139" s="252"/>
      <c r="L139" s="252"/>
    </row>
    <row r="140" spans="1:12" s="247" customFormat="1">
      <c r="A140" s="285"/>
      <c r="B140" s="286"/>
      <c r="C140" s="287"/>
      <c r="D140" s="288"/>
      <c r="E140" s="289"/>
      <c r="F140" s="248">
        <f t="shared" si="1"/>
        <v>0</v>
      </c>
      <c r="G140" s="252"/>
      <c r="H140" s="252"/>
      <c r="I140" s="252"/>
      <c r="J140" s="252"/>
      <c r="K140" s="252"/>
      <c r="L140" s="252"/>
    </row>
    <row r="141" spans="1:12" s="247" customFormat="1">
      <c r="A141" s="285"/>
      <c r="B141" s="286"/>
      <c r="C141" s="287"/>
      <c r="D141" s="288"/>
      <c r="E141" s="289"/>
      <c r="F141" s="248">
        <f t="shared" si="1"/>
        <v>0</v>
      </c>
      <c r="G141" s="252"/>
      <c r="H141" s="252"/>
      <c r="I141" s="252"/>
      <c r="J141" s="252"/>
      <c r="K141" s="252"/>
      <c r="L141" s="252"/>
    </row>
    <row r="142" spans="1:12" s="247" customFormat="1">
      <c r="A142" s="285"/>
      <c r="B142" s="286"/>
      <c r="C142" s="287"/>
      <c r="D142" s="288"/>
      <c r="E142" s="289"/>
      <c r="F142" s="248">
        <f t="shared" si="1"/>
        <v>0</v>
      </c>
      <c r="G142" s="252"/>
      <c r="H142" s="252"/>
      <c r="I142" s="252"/>
      <c r="J142" s="252"/>
      <c r="K142" s="252"/>
      <c r="L142" s="252"/>
    </row>
    <row r="143" spans="1:12" s="247" customFormat="1">
      <c r="A143" s="285"/>
      <c r="B143" s="286"/>
      <c r="C143" s="287"/>
      <c r="D143" s="288"/>
      <c r="E143" s="289"/>
      <c r="F143" s="248">
        <f t="shared" ref="F143:F206" si="2">F142+D143-E143</f>
        <v>0</v>
      </c>
      <c r="G143" s="252"/>
      <c r="H143" s="252"/>
      <c r="I143" s="252"/>
      <c r="J143" s="252"/>
      <c r="K143" s="252"/>
      <c r="L143" s="252"/>
    </row>
    <row r="144" spans="1:12" s="247" customFormat="1">
      <c r="A144" s="285"/>
      <c r="B144" s="286"/>
      <c r="C144" s="287"/>
      <c r="D144" s="288"/>
      <c r="E144" s="289"/>
      <c r="F144" s="248">
        <f t="shared" si="2"/>
        <v>0</v>
      </c>
      <c r="G144" s="252"/>
      <c r="H144" s="252"/>
      <c r="I144" s="252"/>
      <c r="J144" s="252"/>
      <c r="K144" s="252"/>
      <c r="L144" s="252"/>
    </row>
    <row r="145" spans="1:12" s="247" customFormat="1">
      <c r="A145" s="285"/>
      <c r="B145" s="286"/>
      <c r="C145" s="287"/>
      <c r="D145" s="288"/>
      <c r="E145" s="289"/>
      <c r="F145" s="248">
        <f t="shared" si="2"/>
        <v>0</v>
      </c>
      <c r="G145" s="252"/>
      <c r="H145" s="252"/>
      <c r="I145" s="252"/>
      <c r="J145" s="252"/>
      <c r="K145" s="252"/>
      <c r="L145" s="252"/>
    </row>
    <row r="146" spans="1:12" s="247" customFormat="1">
      <c r="A146" s="285"/>
      <c r="B146" s="286"/>
      <c r="C146" s="287"/>
      <c r="D146" s="288"/>
      <c r="E146" s="289"/>
      <c r="F146" s="248">
        <f t="shared" si="2"/>
        <v>0</v>
      </c>
      <c r="G146" s="252"/>
      <c r="H146" s="252"/>
      <c r="I146" s="252"/>
      <c r="J146" s="252"/>
      <c r="K146" s="252"/>
      <c r="L146" s="252"/>
    </row>
    <row r="147" spans="1:12" s="247" customFormat="1">
      <c r="A147" s="285"/>
      <c r="B147" s="286"/>
      <c r="C147" s="287"/>
      <c r="D147" s="288"/>
      <c r="E147" s="289"/>
      <c r="F147" s="248">
        <f t="shared" si="2"/>
        <v>0</v>
      </c>
      <c r="G147" s="252"/>
      <c r="H147" s="252"/>
      <c r="I147" s="252"/>
      <c r="J147" s="252"/>
      <c r="K147" s="252"/>
      <c r="L147" s="252"/>
    </row>
    <row r="148" spans="1:12" s="247" customFormat="1">
      <c r="A148" s="285"/>
      <c r="B148" s="286"/>
      <c r="C148" s="287"/>
      <c r="D148" s="288"/>
      <c r="E148" s="289"/>
      <c r="F148" s="248">
        <f t="shared" si="2"/>
        <v>0</v>
      </c>
      <c r="G148" s="252"/>
      <c r="H148" s="252"/>
      <c r="I148" s="252"/>
      <c r="J148" s="252"/>
      <c r="K148" s="252"/>
      <c r="L148" s="252"/>
    </row>
    <row r="149" spans="1:12" s="247" customFormat="1">
      <c r="A149" s="285"/>
      <c r="B149" s="286"/>
      <c r="C149" s="287"/>
      <c r="D149" s="288"/>
      <c r="E149" s="289"/>
      <c r="F149" s="248">
        <f t="shared" si="2"/>
        <v>0</v>
      </c>
      <c r="G149" s="252"/>
      <c r="H149" s="252"/>
      <c r="I149" s="252"/>
      <c r="J149" s="252"/>
      <c r="K149" s="252"/>
      <c r="L149" s="252"/>
    </row>
    <row r="150" spans="1:12" s="247" customFormat="1">
      <c r="A150" s="285"/>
      <c r="B150" s="286"/>
      <c r="C150" s="287"/>
      <c r="D150" s="288"/>
      <c r="E150" s="289"/>
      <c r="F150" s="248">
        <f t="shared" si="2"/>
        <v>0</v>
      </c>
      <c r="G150" s="252"/>
      <c r="H150" s="252"/>
      <c r="I150" s="252"/>
      <c r="J150" s="252"/>
      <c r="K150" s="252"/>
      <c r="L150" s="252"/>
    </row>
    <row r="151" spans="1:12" s="247" customFormat="1">
      <c r="A151" s="285"/>
      <c r="B151" s="286"/>
      <c r="C151" s="287"/>
      <c r="D151" s="288"/>
      <c r="E151" s="289"/>
      <c r="F151" s="248">
        <f t="shared" si="2"/>
        <v>0</v>
      </c>
      <c r="G151" s="252"/>
      <c r="H151" s="252"/>
      <c r="I151" s="252"/>
      <c r="J151" s="252"/>
      <c r="K151" s="252"/>
      <c r="L151" s="252"/>
    </row>
    <row r="152" spans="1:12" s="247" customFormat="1">
      <c r="A152" s="285"/>
      <c r="B152" s="286"/>
      <c r="C152" s="287"/>
      <c r="D152" s="288"/>
      <c r="E152" s="289"/>
      <c r="F152" s="248">
        <f t="shared" si="2"/>
        <v>0</v>
      </c>
      <c r="G152" s="252"/>
      <c r="H152" s="252"/>
      <c r="I152" s="252"/>
      <c r="J152" s="252"/>
      <c r="K152" s="252"/>
      <c r="L152" s="252"/>
    </row>
    <row r="153" spans="1:12" s="247" customFormat="1">
      <c r="A153" s="285"/>
      <c r="B153" s="286"/>
      <c r="C153" s="287"/>
      <c r="D153" s="288"/>
      <c r="E153" s="289"/>
      <c r="F153" s="248">
        <f t="shared" si="2"/>
        <v>0</v>
      </c>
      <c r="G153" s="252"/>
      <c r="H153" s="252"/>
      <c r="I153" s="252"/>
      <c r="J153" s="252"/>
      <c r="K153" s="252"/>
      <c r="L153" s="252"/>
    </row>
    <row r="154" spans="1:12" s="247" customFormat="1">
      <c r="A154" s="285"/>
      <c r="B154" s="286"/>
      <c r="C154" s="287"/>
      <c r="D154" s="288"/>
      <c r="E154" s="289"/>
      <c r="F154" s="248">
        <f t="shared" si="2"/>
        <v>0</v>
      </c>
      <c r="G154" s="252"/>
      <c r="H154" s="252"/>
      <c r="I154" s="252"/>
      <c r="J154" s="252"/>
      <c r="K154" s="252"/>
      <c r="L154" s="252"/>
    </row>
    <row r="155" spans="1:12" s="247" customFormat="1">
      <c r="A155" s="285"/>
      <c r="B155" s="286"/>
      <c r="C155" s="287"/>
      <c r="D155" s="288"/>
      <c r="E155" s="289"/>
      <c r="F155" s="248">
        <f t="shared" si="2"/>
        <v>0</v>
      </c>
      <c r="G155" s="252"/>
      <c r="H155" s="252"/>
      <c r="I155" s="252"/>
      <c r="J155" s="252"/>
      <c r="K155" s="252"/>
      <c r="L155" s="252"/>
    </row>
    <row r="156" spans="1:12" s="247" customFormat="1">
      <c r="A156" s="285"/>
      <c r="B156" s="286"/>
      <c r="C156" s="287"/>
      <c r="D156" s="288"/>
      <c r="E156" s="289"/>
      <c r="F156" s="248">
        <f t="shared" si="2"/>
        <v>0</v>
      </c>
      <c r="G156" s="252"/>
      <c r="H156" s="252"/>
      <c r="I156" s="252"/>
      <c r="J156" s="252"/>
      <c r="K156" s="252"/>
      <c r="L156" s="252"/>
    </row>
    <row r="157" spans="1:12" s="247" customFormat="1">
      <c r="A157" s="285"/>
      <c r="B157" s="286"/>
      <c r="C157" s="287"/>
      <c r="D157" s="288"/>
      <c r="E157" s="289"/>
      <c r="F157" s="248">
        <f t="shared" si="2"/>
        <v>0</v>
      </c>
      <c r="G157" s="252"/>
      <c r="H157" s="252"/>
      <c r="I157" s="252"/>
      <c r="J157" s="252"/>
      <c r="K157" s="252"/>
      <c r="L157" s="252"/>
    </row>
    <row r="158" spans="1:12" s="247" customFormat="1">
      <c r="A158" s="285"/>
      <c r="B158" s="286"/>
      <c r="C158" s="287"/>
      <c r="D158" s="288"/>
      <c r="E158" s="289"/>
      <c r="F158" s="248">
        <f t="shared" si="2"/>
        <v>0</v>
      </c>
      <c r="G158" s="252"/>
      <c r="H158" s="252"/>
      <c r="I158" s="252"/>
      <c r="J158" s="252"/>
      <c r="K158" s="252"/>
      <c r="L158" s="252"/>
    </row>
    <row r="159" spans="1:12" s="247" customFormat="1">
      <c r="A159" s="285"/>
      <c r="B159" s="286"/>
      <c r="C159" s="287"/>
      <c r="D159" s="288"/>
      <c r="E159" s="289"/>
      <c r="F159" s="248">
        <f t="shared" si="2"/>
        <v>0</v>
      </c>
      <c r="G159" s="252"/>
      <c r="H159" s="252"/>
      <c r="I159" s="252"/>
      <c r="J159" s="252"/>
      <c r="K159" s="252"/>
      <c r="L159" s="252"/>
    </row>
    <row r="160" spans="1:12" s="247" customFormat="1">
      <c r="A160" s="285"/>
      <c r="B160" s="286"/>
      <c r="C160" s="287"/>
      <c r="D160" s="288"/>
      <c r="E160" s="289"/>
      <c r="F160" s="248">
        <f t="shared" si="2"/>
        <v>0</v>
      </c>
      <c r="G160" s="252"/>
      <c r="H160" s="252"/>
      <c r="I160" s="252"/>
      <c r="J160" s="252"/>
      <c r="K160" s="252"/>
      <c r="L160" s="252"/>
    </row>
    <row r="161" spans="1:12" s="247" customFormat="1">
      <c r="A161" s="285"/>
      <c r="B161" s="286"/>
      <c r="C161" s="287"/>
      <c r="D161" s="288"/>
      <c r="E161" s="289"/>
      <c r="F161" s="248">
        <f t="shared" si="2"/>
        <v>0</v>
      </c>
      <c r="G161" s="252"/>
      <c r="H161" s="252"/>
      <c r="I161" s="252"/>
      <c r="J161" s="252"/>
      <c r="K161" s="252"/>
      <c r="L161" s="252"/>
    </row>
    <row r="162" spans="1:12" s="247" customFormat="1">
      <c r="A162" s="285"/>
      <c r="B162" s="286"/>
      <c r="C162" s="287"/>
      <c r="D162" s="288"/>
      <c r="E162" s="289"/>
      <c r="F162" s="248">
        <f t="shared" si="2"/>
        <v>0</v>
      </c>
      <c r="G162" s="252"/>
      <c r="H162" s="252"/>
      <c r="I162" s="252"/>
      <c r="J162" s="252"/>
      <c r="K162" s="252"/>
      <c r="L162" s="252"/>
    </row>
    <row r="163" spans="1:12" s="247" customFormat="1">
      <c r="A163" s="285"/>
      <c r="B163" s="286"/>
      <c r="C163" s="287"/>
      <c r="D163" s="288"/>
      <c r="E163" s="289"/>
      <c r="F163" s="248">
        <f t="shared" si="2"/>
        <v>0</v>
      </c>
      <c r="G163" s="252"/>
      <c r="H163" s="252"/>
      <c r="I163" s="252"/>
      <c r="J163" s="252"/>
      <c r="K163" s="252"/>
      <c r="L163" s="252"/>
    </row>
    <row r="164" spans="1:12" s="247" customFormat="1">
      <c r="A164" s="285"/>
      <c r="B164" s="286"/>
      <c r="C164" s="287"/>
      <c r="D164" s="288"/>
      <c r="E164" s="289"/>
      <c r="F164" s="248">
        <f t="shared" si="2"/>
        <v>0</v>
      </c>
      <c r="G164" s="252"/>
      <c r="H164" s="252"/>
      <c r="I164" s="252"/>
      <c r="J164" s="252"/>
      <c r="K164" s="252"/>
      <c r="L164" s="252"/>
    </row>
    <row r="165" spans="1:12" s="247" customFormat="1">
      <c r="A165" s="285"/>
      <c r="B165" s="286"/>
      <c r="C165" s="287"/>
      <c r="D165" s="288"/>
      <c r="E165" s="289"/>
      <c r="F165" s="248">
        <f t="shared" si="2"/>
        <v>0</v>
      </c>
      <c r="G165" s="252"/>
      <c r="H165" s="252"/>
      <c r="I165" s="252"/>
      <c r="J165" s="252"/>
      <c r="K165" s="252"/>
      <c r="L165" s="252"/>
    </row>
    <row r="166" spans="1:12" s="247" customFormat="1">
      <c r="A166" s="285"/>
      <c r="B166" s="286"/>
      <c r="C166" s="287"/>
      <c r="D166" s="288"/>
      <c r="E166" s="289"/>
      <c r="F166" s="248">
        <f t="shared" si="2"/>
        <v>0</v>
      </c>
      <c r="G166" s="252"/>
      <c r="H166" s="252"/>
      <c r="I166" s="252"/>
      <c r="J166" s="252"/>
      <c r="K166" s="252"/>
      <c r="L166" s="252"/>
    </row>
    <row r="167" spans="1:12" s="247" customFormat="1">
      <c r="A167" s="285"/>
      <c r="B167" s="286"/>
      <c r="C167" s="287"/>
      <c r="D167" s="288"/>
      <c r="E167" s="289"/>
      <c r="F167" s="248">
        <f t="shared" si="2"/>
        <v>0</v>
      </c>
      <c r="G167" s="252"/>
      <c r="H167" s="252"/>
      <c r="I167" s="252"/>
      <c r="J167" s="252"/>
      <c r="K167" s="252"/>
      <c r="L167" s="252"/>
    </row>
    <row r="168" spans="1:12" s="247" customFormat="1">
      <c r="A168" s="285"/>
      <c r="B168" s="286"/>
      <c r="C168" s="287"/>
      <c r="D168" s="288"/>
      <c r="E168" s="289"/>
      <c r="F168" s="248">
        <f t="shared" si="2"/>
        <v>0</v>
      </c>
      <c r="G168" s="252"/>
      <c r="H168" s="252"/>
      <c r="I168" s="252"/>
      <c r="J168" s="252"/>
      <c r="K168" s="252"/>
      <c r="L168" s="252"/>
    </row>
    <row r="169" spans="1:12" s="247" customFormat="1">
      <c r="A169" s="285"/>
      <c r="B169" s="286"/>
      <c r="C169" s="287"/>
      <c r="D169" s="288"/>
      <c r="E169" s="289"/>
      <c r="F169" s="248">
        <f t="shared" si="2"/>
        <v>0</v>
      </c>
      <c r="G169" s="252"/>
      <c r="H169" s="252"/>
      <c r="I169" s="252"/>
      <c r="J169" s="252"/>
      <c r="K169" s="252"/>
      <c r="L169" s="252"/>
    </row>
    <row r="170" spans="1:12" s="247" customFormat="1">
      <c r="A170" s="285"/>
      <c r="B170" s="286"/>
      <c r="C170" s="287"/>
      <c r="D170" s="288"/>
      <c r="E170" s="289"/>
      <c r="F170" s="248">
        <f t="shared" si="2"/>
        <v>0</v>
      </c>
      <c r="G170" s="252"/>
      <c r="H170" s="252"/>
      <c r="I170" s="252"/>
      <c r="J170" s="252"/>
      <c r="K170" s="252"/>
      <c r="L170" s="252"/>
    </row>
    <row r="171" spans="1:12" s="247" customFormat="1">
      <c r="A171" s="285"/>
      <c r="B171" s="286"/>
      <c r="C171" s="287"/>
      <c r="D171" s="288"/>
      <c r="E171" s="289"/>
      <c r="F171" s="248">
        <f t="shared" si="2"/>
        <v>0</v>
      </c>
      <c r="G171" s="252"/>
      <c r="H171" s="252"/>
      <c r="I171" s="252"/>
      <c r="J171" s="252"/>
      <c r="K171" s="252"/>
      <c r="L171" s="252"/>
    </row>
    <row r="172" spans="1:12" s="247" customFormat="1">
      <c r="A172" s="285"/>
      <c r="B172" s="286"/>
      <c r="C172" s="287"/>
      <c r="D172" s="288"/>
      <c r="E172" s="289"/>
      <c r="F172" s="248">
        <f t="shared" si="2"/>
        <v>0</v>
      </c>
      <c r="G172" s="252"/>
      <c r="H172" s="252"/>
      <c r="I172" s="252"/>
      <c r="J172" s="252"/>
      <c r="K172" s="252"/>
      <c r="L172" s="252"/>
    </row>
    <row r="173" spans="1:12" s="247" customFormat="1">
      <c r="A173" s="285"/>
      <c r="B173" s="286"/>
      <c r="C173" s="287"/>
      <c r="D173" s="288"/>
      <c r="E173" s="289"/>
      <c r="F173" s="248">
        <f t="shared" si="2"/>
        <v>0</v>
      </c>
      <c r="G173" s="252"/>
      <c r="H173" s="252"/>
      <c r="I173" s="252"/>
      <c r="J173" s="252"/>
      <c r="K173" s="252"/>
      <c r="L173" s="252"/>
    </row>
    <row r="174" spans="1:12" s="247" customFormat="1">
      <c r="A174" s="285"/>
      <c r="B174" s="286"/>
      <c r="C174" s="287"/>
      <c r="D174" s="288"/>
      <c r="E174" s="289"/>
      <c r="F174" s="248">
        <f t="shared" si="2"/>
        <v>0</v>
      </c>
      <c r="G174" s="252"/>
      <c r="H174" s="252"/>
      <c r="I174" s="252"/>
      <c r="J174" s="252"/>
      <c r="K174" s="252"/>
      <c r="L174" s="252"/>
    </row>
    <row r="175" spans="1:12" s="247" customFormat="1">
      <c r="A175" s="285"/>
      <c r="B175" s="286"/>
      <c r="C175" s="287"/>
      <c r="D175" s="288"/>
      <c r="E175" s="289"/>
      <c r="F175" s="248">
        <f t="shared" si="2"/>
        <v>0</v>
      </c>
      <c r="G175" s="252"/>
      <c r="H175" s="252"/>
      <c r="I175" s="252"/>
      <c r="J175" s="252"/>
      <c r="K175" s="252"/>
      <c r="L175" s="252"/>
    </row>
    <row r="176" spans="1:12" s="247" customFormat="1">
      <c r="A176" s="285"/>
      <c r="B176" s="286"/>
      <c r="C176" s="287"/>
      <c r="D176" s="288"/>
      <c r="E176" s="289"/>
      <c r="F176" s="248">
        <f t="shared" si="2"/>
        <v>0</v>
      </c>
      <c r="G176" s="252"/>
      <c r="H176" s="252"/>
      <c r="I176" s="252"/>
      <c r="J176" s="252"/>
      <c r="K176" s="252"/>
      <c r="L176" s="252"/>
    </row>
    <row r="177" spans="1:12" s="247" customFormat="1">
      <c r="A177" s="285"/>
      <c r="B177" s="286"/>
      <c r="C177" s="287"/>
      <c r="D177" s="288"/>
      <c r="E177" s="289"/>
      <c r="F177" s="248">
        <f t="shared" si="2"/>
        <v>0</v>
      </c>
      <c r="G177" s="252"/>
      <c r="H177" s="252"/>
      <c r="I177" s="252"/>
      <c r="J177" s="252"/>
      <c r="K177" s="252"/>
      <c r="L177" s="252"/>
    </row>
    <row r="178" spans="1:12" s="247" customFormat="1">
      <c r="A178" s="285"/>
      <c r="B178" s="286"/>
      <c r="C178" s="287"/>
      <c r="D178" s="288"/>
      <c r="E178" s="289"/>
      <c r="F178" s="248">
        <f t="shared" si="2"/>
        <v>0</v>
      </c>
      <c r="G178" s="252"/>
      <c r="H178" s="252"/>
      <c r="I178" s="252"/>
      <c r="J178" s="252"/>
      <c r="K178" s="252"/>
      <c r="L178" s="252"/>
    </row>
    <row r="179" spans="1:12" s="247" customFormat="1">
      <c r="A179" s="285"/>
      <c r="B179" s="286"/>
      <c r="C179" s="287"/>
      <c r="D179" s="288"/>
      <c r="E179" s="289"/>
      <c r="F179" s="248">
        <f t="shared" si="2"/>
        <v>0</v>
      </c>
      <c r="G179" s="252"/>
      <c r="H179" s="252"/>
      <c r="I179" s="252"/>
      <c r="J179" s="252"/>
      <c r="K179" s="252"/>
      <c r="L179" s="252"/>
    </row>
    <row r="180" spans="1:12" s="247" customFormat="1">
      <c r="A180" s="285"/>
      <c r="B180" s="286"/>
      <c r="C180" s="287"/>
      <c r="D180" s="288"/>
      <c r="E180" s="289"/>
      <c r="F180" s="248">
        <f t="shared" si="2"/>
        <v>0</v>
      </c>
      <c r="G180" s="252"/>
      <c r="H180" s="252"/>
      <c r="I180" s="252"/>
      <c r="J180" s="252"/>
      <c r="K180" s="252"/>
      <c r="L180" s="252"/>
    </row>
    <row r="181" spans="1:12" s="247" customFormat="1">
      <c r="A181" s="285"/>
      <c r="B181" s="286"/>
      <c r="C181" s="287"/>
      <c r="D181" s="288"/>
      <c r="E181" s="289"/>
      <c r="F181" s="248">
        <f t="shared" si="2"/>
        <v>0</v>
      </c>
      <c r="G181" s="252"/>
      <c r="H181" s="252"/>
      <c r="I181" s="252"/>
      <c r="J181" s="252"/>
      <c r="K181" s="252"/>
      <c r="L181" s="252"/>
    </row>
    <row r="182" spans="1:12" s="247" customFormat="1">
      <c r="A182" s="285"/>
      <c r="B182" s="286"/>
      <c r="C182" s="287"/>
      <c r="D182" s="288"/>
      <c r="E182" s="289"/>
      <c r="F182" s="248">
        <f t="shared" si="2"/>
        <v>0</v>
      </c>
      <c r="G182" s="252"/>
      <c r="H182" s="252"/>
      <c r="I182" s="252"/>
      <c r="J182" s="252"/>
      <c r="K182" s="252"/>
      <c r="L182" s="252"/>
    </row>
    <row r="183" spans="1:12" s="247" customFormat="1">
      <c r="A183" s="285"/>
      <c r="B183" s="286"/>
      <c r="C183" s="287"/>
      <c r="D183" s="288"/>
      <c r="E183" s="289"/>
      <c r="F183" s="248">
        <f t="shared" si="2"/>
        <v>0</v>
      </c>
      <c r="G183" s="252"/>
      <c r="H183" s="252"/>
      <c r="I183" s="252"/>
      <c r="J183" s="252"/>
      <c r="K183" s="252"/>
      <c r="L183" s="252"/>
    </row>
    <row r="184" spans="1:12" s="247" customFormat="1">
      <c r="A184" s="285"/>
      <c r="B184" s="286"/>
      <c r="C184" s="287"/>
      <c r="D184" s="288"/>
      <c r="E184" s="289"/>
      <c r="F184" s="248">
        <f t="shared" si="2"/>
        <v>0</v>
      </c>
      <c r="G184" s="252"/>
      <c r="H184" s="252"/>
      <c r="I184" s="252"/>
      <c r="J184" s="252"/>
      <c r="K184" s="252"/>
      <c r="L184" s="252"/>
    </row>
    <row r="185" spans="1:12" s="247" customFormat="1">
      <c r="A185" s="285"/>
      <c r="B185" s="286"/>
      <c r="C185" s="287"/>
      <c r="D185" s="288"/>
      <c r="E185" s="289"/>
      <c r="F185" s="248">
        <f t="shared" si="2"/>
        <v>0</v>
      </c>
      <c r="G185" s="252"/>
      <c r="H185" s="252"/>
      <c r="I185" s="252"/>
      <c r="J185" s="252"/>
      <c r="K185" s="252"/>
      <c r="L185" s="252"/>
    </row>
    <row r="186" spans="1:12" s="247" customFormat="1">
      <c r="A186" s="285"/>
      <c r="B186" s="286"/>
      <c r="C186" s="287"/>
      <c r="D186" s="288"/>
      <c r="E186" s="289"/>
      <c r="F186" s="248">
        <f t="shared" si="2"/>
        <v>0</v>
      </c>
      <c r="G186" s="252"/>
      <c r="H186" s="252"/>
      <c r="I186" s="252"/>
      <c r="J186" s="252"/>
      <c r="K186" s="252"/>
      <c r="L186" s="252"/>
    </row>
    <row r="187" spans="1:12" s="247" customFormat="1">
      <c r="A187" s="285"/>
      <c r="B187" s="286"/>
      <c r="C187" s="287"/>
      <c r="D187" s="288"/>
      <c r="E187" s="289"/>
      <c r="F187" s="248">
        <f t="shared" si="2"/>
        <v>0</v>
      </c>
      <c r="G187" s="252"/>
      <c r="H187" s="252"/>
      <c r="I187" s="252"/>
      <c r="J187" s="252"/>
      <c r="K187" s="252"/>
      <c r="L187" s="252"/>
    </row>
    <row r="188" spans="1:12" s="247" customFormat="1">
      <c r="A188" s="285"/>
      <c r="B188" s="286"/>
      <c r="C188" s="287"/>
      <c r="D188" s="288"/>
      <c r="E188" s="289"/>
      <c r="F188" s="248">
        <f t="shared" si="2"/>
        <v>0</v>
      </c>
      <c r="G188" s="252"/>
      <c r="H188" s="252"/>
      <c r="I188" s="252"/>
      <c r="J188" s="252"/>
      <c r="K188" s="252"/>
      <c r="L188" s="252"/>
    </row>
    <row r="189" spans="1:12" s="247" customFormat="1">
      <c r="A189" s="285"/>
      <c r="B189" s="286"/>
      <c r="C189" s="287"/>
      <c r="D189" s="288"/>
      <c r="E189" s="289"/>
      <c r="F189" s="248">
        <f t="shared" si="2"/>
        <v>0</v>
      </c>
      <c r="G189" s="252"/>
      <c r="H189" s="252"/>
      <c r="I189" s="252"/>
      <c r="J189" s="252"/>
      <c r="K189" s="252"/>
      <c r="L189" s="252"/>
    </row>
    <row r="190" spans="1:12" s="247" customFormat="1">
      <c r="A190" s="285"/>
      <c r="B190" s="286"/>
      <c r="C190" s="287"/>
      <c r="D190" s="288"/>
      <c r="E190" s="289"/>
      <c r="F190" s="248">
        <f t="shared" si="2"/>
        <v>0</v>
      </c>
      <c r="G190" s="252"/>
      <c r="H190" s="252"/>
      <c r="I190" s="252"/>
      <c r="J190" s="252"/>
      <c r="K190" s="252"/>
      <c r="L190" s="252"/>
    </row>
    <row r="191" spans="1:12" s="247" customFormat="1">
      <c r="A191" s="285"/>
      <c r="B191" s="286"/>
      <c r="C191" s="287"/>
      <c r="D191" s="288"/>
      <c r="E191" s="289"/>
      <c r="F191" s="248">
        <f t="shared" si="2"/>
        <v>0</v>
      </c>
      <c r="G191" s="252"/>
      <c r="H191" s="252"/>
      <c r="I191" s="252"/>
      <c r="J191" s="252"/>
      <c r="K191" s="252"/>
      <c r="L191" s="252"/>
    </row>
    <row r="192" spans="1:12" s="247" customFormat="1">
      <c r="A192" s="285"/>
      <c r="B192" s="286"/>
      <c r="C192" s="287"/>
      <c r="D192" s="288"/>
      <c r="E192" s="289"/>
      <c r="F192" s="248">
        <f t="shared" si="2"/>
        <v>0</v>
      </c>
      <c r="G192" s="252"/>
      <c r="H192" s="252"/>
      <c r="I192" s="252"/>
      <c r="J192" s="252"/>
      <c r="K192" s="252"/>
      <c r="L192" s="252"/>
    </row>
    <row r="193" spans="1:12" s="247" customFormat="1">
      <c r="A193" s="285"/>
      <c r="B193" s="286"/>
      <c r="C193" s="287"/>
      <c r="D193" s="288"/>
      <c r="E193" s="289"/>
      <c r="F193" s="248">
        <f t="shared" si="2"/>
        <v>0</v>
      </c>
      <c r="G193" s="252"/>
      <c r="H193" s="252"/>
      <c r="I193" s="252"/>
      <c r="J193" s="252"/>
      <c r="K193" s="252"/>
      <c r="L193" s="252"/>
    </row>
    <row r="194" spans="1:12" s="247" customFormat="1">
      <c r="A194" s="285"/>
      <c r="B194" s="286"/>
      <c r="C194" s="287"/>
      <c r="D194" s="288"/>
      <c r="E194" s="289"/>
      <c r="F194" s="248">
        <f t="shared" si="2"/>
        <v>0</v>
      </c>
      <c r="G194" s="252"/>
      <c r="H194" s="252"/>
      <c r="I194" s="252"/>
      <c r="J194" s="252"/>
      <c r="K194" s="252"/>
      <c r="L194" s="252"/>
    </row>
    <row r="195" spans="1:12" s="247" customFormat="1">
      <c r="A195" s="285"/>
      <c r="B195" s="286"/>
      <c r="C195" s="287"/>
      <c r="D195" s="288"/>
      <c r="E195" s="289"/>
      <c r="F195" s="248">
        <f t="shared" si="2"/>
        <v>0</v>
      </c>
      <c r="G195" s="252"/>
      <c r="H195" s="252"/>
      <c r="I195" s="252"/>
      <c r="J195" s="252"/>
      <c r="K195" s="252"/>
      <c r="L195" s="252"/>
    </row>
    <row r="196" spans="1:12" s="247" customFormat="1">
      <c r="A196" s="285"/>
      <c r="B196" s="286"/>
      <c r="C196" s="287"/>
      <c r="D196" s="288"/>
      <c r="E196" s="289"/>
      <c r="F196" s="248">
        <f t="shared" si="2"/>
        <v>0</v>
      </c>
      <c r="G196" s="252"/>
      <c r="H196" s="252"/>
      <c r="I196" s="252"/>
      <c r="J196" s="252"/>
      <c r="K196" s="252"/>
      <c r="L196" s="252"/>
    </row>
    <row r="197" spans="1:12" s="247" customFormat="1">
      <c r="A197" s="285"/>
      <c r="B197" s="286"/>
      <c r="C197" s="287"/>
      <c r="D197" s="288"/>
      <c r="E197" s="289"/>
      <c r="F197" s="248">
        <f t="shared" si="2"/>
        <v>0</v>
      </c>
      <c r="G197" s="252"/>
      <c r="H197" s="252"/>
      <c r="I197" s="252"/>
      <c r="J197" s="252"/>
      <c r="K197" s="252"/>
      <c r="L197" s="252"/>
    </row>
    <row r="198" spans="1:12" s="247" customFormat="1">
      <c r="A198" s="285"/>
      <c r="B198" s="286"/>
      <c r="C198" s="287"/>
      <c r="D198" s="288"/>
      <c r="E198" s="289"/>
      <c r="F198" s="248">
        <f t="shared" si="2"/>
        <v>0</v>
      </c>
      <c r="G198" s="252"/>
      <c r="H198" s="252"/>
      <c r="I198" s="252"/>
      <c r="J198" s="252"/>
      <c r="K198" s="252"/>
      <c r="L198" s="252"/>
    </row>
    <row r="199" spans="1:12" s="247" customFormat="1">
      <c r="A199" s="285"/>
      <c r="B199" s="286"/>
      <c r="C199" s="287"/>
      <c r="D199" s="288"/>
      <c r="E199" s="289"/>
      <c r="F199" s="248">
        <f t="shared" si="2"/>
        <v>0</v>
      </c>
      <c r="G199" s="252"/>
      <c r="H199" s="252"/>
      <c r="I199" s="252"/>
      <c r="J199" s="252"/>
      <c r="K199" s="252"/>
      <c r="L199" s="252"/>
    </row>
    <row r="200" spans="1:12" s="247" customFormat="1">
      <c r="A200" s="285"/>
      <c r="B200" s="286"/>
      <c r="C200" s="287"/>
      <c r="D200" s="288"/>
      <c r="E200" s="289"/>
      <c r="F200" s="248">
        <f t="shared" si="2"/>
        <v>0</v>
      </c>
      <c r="G200" s="252"/>
      <c r="H200" s="252"/>
      <c r="I200" s="252"/>
      <c r="J200" s="252"/>
      <c r="K200" s="252"/>
      <c r="L200" s="252"/>
    </row>
    <row r="201" spans="1:12" s="247" customFormat="1">
      <c r="A201" s="285"/>
      <c r="B201" s="286"/>
      <c r="C201" s="287"/>
      <c r="D201" s="288"/>
      <c r="E201" s="289"/>
      <c r="F201" s="248">
        <f t="shared" si="2"/>
        <v>0</v>
      </c>
      <c r="G201" s="252"/>
      <c r="H201" s="252"/>
      <c r="I201" s="252"/>
      <c r="J201" s="252"/>
      <c r="K201" s="252"/>
      <c r="L201" s="252"/>
    </row>
    <row r="202" spans="1:12" s="247" customFormat="1">
      <c r="A202" s="285"/>
      <c r="B202" s="286"/>
      <c r="C202" s="287"/>
      <c r="D202" s="288"/>
      <c r="E202" s="289"/>
      <c r="F202" s="248">
        <f t="shared" si="2"/>
        <v>0</v>
      </c>
      <c r="G202" s="252"/>
      <c r="H202" s="252"/>
      <c r="I202" s="252"/>
      <c r="J202" s="252"/>
      <c r="K202" s="252"/>
      <c r="L202" s="252"/>
    </row>
    <row r="203" spans="1:12" s="247" customFormat="1">
      <c r="A203" s="285"/>
      <c r="B203" s="286"/>
      <c r="C203" s="287"/>
      <c r="D203" s="288"/>
      <c r="E203" s="289"/>
      <c r="F203" s="248">
        <f t="shared" si="2"/>
        <v>0</v>
      </c>
      <c r="G203" s="252"/>
      <c r="H203" s="252"/>
      <c r="I203" s="252"/>
      <c r="J203" s="252"/>
      <c r="K203" s="252"/>
      <c r="L203" s="252"/>
    </row>
    <row r="204" spans="1:12" s="247" customFormat="1">
      <c r="A204" s="285"/>
      <c r="B204" s="286"/>
      <c r="C204" s="287"/>
      <c r="D204" s="288"/>
      <c r="E204" s="289"/>
      <c r="F204" s="248">
        <f t="shared" si="2"/>
        <v>0</v>
      </c>
      <c r="G204" s="252"/>
      <c r="H204" s="252"/>
      <c r="I204" s="252"/>
      <c r="J204" s="252"/>
      <c r="K204" s="252"/>
      <c r="L204" s="252"/>
    </row>
    <row r="205" spans="1:12" s="247" customFormat="1">
      <c r="A205" s="285"/>
      <c r="B205" s="286"/>
      <c r="C205" s="287"/>
      <c r="D205" s="288"/>
      <c r="E205" s="289"/>
      <c r="F205" s="248">
        <f t="shared" si="2"/>
        <v>0</v>
      </c>
      <c r="G205" s="252"/>
      <c r="H205" s="252"/>
      <c r="I205" s="252"/>
      <c r="J205" s="252"/>
      <c r="K205" s="252"/>
      <c r="L205" s="252"/>
    </row>
    <row r="206" spans="1:12" s="247" customFormat="1">
      <c r="A206" s="285"/>
      <c r="B206" s="286"/>
      <c r="C206" s="287"/>
      <c r="D206" s="288"/>
      <c r="E206" s="289"/>
      <c r="F206" s="248">
        <f t="shared" si="2"/>
        <v>0</v>
      </c>
      <c r="G206" s="252"/>
      <c r="H206" s="252"/>
      <c r="I206" s="252"/>
      <c r="J206" s="252"/>
      <c r="K206" s="252"/>
      <c r="L206" s="252"/>
    </row>
    <row r="207" spans="1:12" s="247" customFormat="1">
      <c r="A207" s="285"/>
      <c r="B207" s="286"/>
      <c r="C207" s="287"/>
      <c r="D207" s="288"/>
      <c r="E207" s="289"/>
      <c r="F207" s="248">
        <f t="shared" ref="F207:F270" si="3">F206+D207-E207</f>
        <v>0</v>
      </c>
      <c r="G207" s="252"/>
      <c r="H207" s="252"/>
      <c r="I207" s="252"/>
      <c r="J207" s="252"/>
      <c r="K207" s="252"/>
      <c r="L207" s="252"/>
    </row>
    <row r="208" spans="1:12" s="247" customFormat="1">
      <c r="A208" s="285"/>
      <c r="B208" s="286"/>
      <c r="C208" s="287"/>
      <c r="D208" s="288"/>
      <c r="E208" s="289"/>
      <c r="F208" s="248">
        <f t="shared" si="3"/>
        <v>0</v>
      </c>
      <c r="G208" s="252"/>
      <c r="H208" s="252"/>
      <c r="I208" s="252"/>
      <c r="J208" s="252"/>
      <c r="K208" s="252"/>
      <c r="L208" s="252"/>
    </row>
    <row r="209" spans="1:12" s="247" customFormat="1">
      <c r="A209" s="285"/>
      <c r="B209" s="286"/>
      <c r="C209" s="287"/>
      <c r="D209" s="288"/>
      <c r="E209" s="289"/>
      <c r="F209" s="248">
        <f t="shared" si="3"/>
        <v>0</v>
      </c>
      <c r="G209" s="252"/>
      <c r="H209" s="252"/>
      <c r="I209" s="252"/>
      <c r="J209" s="252"/>
      <c r="K209" s="252"/>
      <c r="L209" s="252"/>
    </row>
    <row r="210" spans="1:12" s="247" customFormat="1">
      <c r="A210" s="285"/>
      <c r="B210" s="286"/>
      <c r="C210" s="287"/>
      <c r="D210" s="288"/>
      <c r="E210" s="289"/>
      <c r="F210" s="248">
        <f t="shared" si="3"/>
        <v>0</v>
      </c>
      <c r="G210" s="252"/>
      <c r="H210" s="252"/>
      <c r="I210" s="252"/>
      <c r="J210" s="252"/>
      <c r="K210" s="252"/>
      <c r="L210" s="252"/>
    </row>
    <row r="211" spans="1:12" s="247" customFormat="1">
      <c r="A211" s="285"/>
      <c r="B211" s="286"/>
      <c r="C211" s="287"/>
      <c r="D211" s="288"/>
      <c r="E211" s="289"/>
      <c r="F211" s="248">
        <f t="shared" si="3"/>
        <v>0</v>
      </c>
      <c r="G211" s="252"/>
      <c r="H211" s="252"/>
      <c r="I211" s="252"/>
      <c r="J211" s="252"/>
      <c r="K211" s="252"/>
      <c r="L211" s="252"/>
    </row>
    <row r="212" spans="1:12" s="247" customFormat="1">
      <c r="A212" s="285"/>
      <c r="B212" s="286"/>
      <c r="C212" s="287"/>
      <c r="D212" s="288"/>
      <c r="E212" s="289"/>
      <c r="F212" s="248">
        <f t="shared" si="3"/>
        <v>0</v>
      </c>
      <c r="G212" s="252"/>
      <c r="H212" s="252"/>
      <c r="I212" s="252"/>
      <c r="J212" s="252"/>
      <c r="K212" s="252"/>
      <c r="L212" s="252"/>
    </row>
    <row r="213" spans="1:12" s="247" customFormat="1">
      <c r="A213" s="285"/>
      <c r="B213" s="286"/>
      <c r="C213" s="287"/>
      <c r="D213" s="288"/>
      <c r="E213" s="289"/>
      <c r="F213" s="248">
        <f t="shared" si="3"/>
        <v>0</v>
      </c>
      <c r="G213" s="252"/>
      <c r="H213" s="252"/>
      <c r="I213" s="252"/>
      <c r="J213" s="252"/>
      <c r="K213" s="252"/>
      <c r="L213" s="252"/>
    </row>
    <row r="214" spans="1:12" s="247" customFormat="1">
      <c r="A214" s="285"/>
      <c r="B214" s="286"/>
      <c r="C214" s="287"/>
      <c r="D214" s="288"/>
      <c r="E214" s="289"/>
      <c r="F214" s="248">
        <f t="shared" si="3"/>
        <v>0</v>
      </c>
      <c r="G214" s="252"/>
      <c r="H214" s="252"/>
      <c r="I214" s="252"/>
      <c r="J214" s="252"/>
      <c r="K214" s="252"/>
      <c r="L214" s="252"/>
    </row>
    <row r="215" spans="1:12" s="247" customFormat="1">
      <c r="A215" s="285"/>
      <c r="B215" s="286"/>
      <c r="C215" s="287"/>
      <c r="D215" s="288"/>
      <c r="E215" s="289"/>
      <c r="F215" s="248">
        <f t="shared" si="3"/>
        <v>0</v>
      </c>
      <c r="G215" s="252"/>
      <c r="H215" s="252"/>
      <c r="I215" s="252"/>
      <c r="J215" s="252"/>
      <c r="K215" s="252"/>
      <c r="L215" s="252"/>
    </row>
    <row r="216" spans="1:12" s="247" customFormat="1">
      <c r="A216" s="285"/>
      <c r="B216" s="286"/>
      <c r="C216" s="287"/>
      <c r="D216" s="288"/>
      <c r="E216" s="289"/>
      <c r="F216" s="248">
        <f t="shared" si="3"/>
        <v>0</v>
      </c>
      <c r="G216" s="252"/>
      <c r="H216" s="252"/>
      <c r="I216" s="252"/>
      <c r="J216" s="252"/>
      <c r="K216" s="252"/>
      <c r="L216" s="252"/>
    </row>
    <row r="217" spans="1:12" s="247" customFormat="1">
      <c r="A217" s="285"/>
      <c r="B217" s="286"/>
      <c r="C217" s="287"/>
      <c r="D217" s="288"/>
      <c r="E217" s="289"/>
      <c r="F217" s="248">
        <f t="shared" si="3"/>
        <v>0</v>
      </c>
      <c r="G217" s="252"/>
      <c r="H217" s="252"/>
      <c r="I217" s="252"/>
      <c r="J217" s="252"/>
      <c r="K217" s="252"/>
      <c r="L217" s="252"/>
    </row>
    <row r="218" spans="1:12" s="247" customFormat="1">
      <c r="A218" s="285"/>
      <c r="B218" s="286"/>
      <c r="C218" s="287"/>
      <c r="D218" s="288"/>
      <c r="E218" s="289"/>
      <c r="F218" s="248">
        <f t="shared" si="3"/>
        <v>0</v>
      </c>
      <c r="G218" s="252"/>
      <c r="H218" s="252"/>
      <c r="I218" s="252"/>
      <c r="J218" s="252"/>
      <c r="K218" s="252"/>
      <c r="L218" s="252"/>
    </row>
    <row r="219" spans="1:12" s="247" customFormat="1">
      <c r="A219" s="285"/>
      <c r="B219" s="286"/>
      <c r="C219" s="287"/>
      <c r="D219" s="288"/>
      <c r="E219" s="289"/>
      <c r="F219" s="248">
        <f t="shared" si="3"/>
        <v>0</v>
      </c>
      <c r="G219" s="252"/>
      <c r="H219" s="252"/>
      <c r="I219" s="252"/>
      <c r="J219" s="252"/>
      <c r="K219" s="252"/>
      <c r="L219" s="252"/>
    </row>
    <row r="220" spans="1:12" s="247" customFormat="1">
      <c r="A220" s="285"/>
      <c r="B220" s="286"/>
      <c r="C220" s="287"/>
      <c r="D220" s="288"/>
      <c r="E220" s="289"/>
      <c r="F220" s="248">
        <f t="shared" si="3"/>
        <v>0</v>
      </c>
      <c r="G220" s="252"/>
      <c r="H220" s="252"/>
      <c r="I220" s="252"/>
      <c r="J220" s="252"/>
      <c r="K220" s="252"/>
      <c r="L220" s="252"/>
    </row>
    <row r="221" spans="1:12" s="247" customFormat="1">
      <c r="A221" s="285"/>
      <c r="B221" s="286"/>
      <c r="C221" s="287"/>
      <c r="D221" s="288"/>
      <c r="E221" s="289"/>
      <c r="F221" s="248">
        <f t="shared" si="3"/>
        <v>0</v>
      </c>
      <c r="G221" s="252"/>
      <c r="H221" s="252"/>
      <c r="I221" s="252"/>
      <c r="J221" s="252"/>
      <c r="K221" s="252"/>
      <c r="L221" s="252"/>
    </row>
    <row r="222" spans="1:12" s="247" customFormat="1">
      <c r="A222" s="285"/>
      <c r="B222" s="286"/>
      <c r="C222" s="287"/>
      <c r="D222" s="288"/>
      <c r="E222" s="289"/>
      <c r="F222" s="248">
        <f t="shared" si="3"/>
        <v>0</v>
      </c>
      <c r="G222" s="252"/>
      <c r="H222" s="252"/>
      <c r="I222" s="252"/>
      <c r="J222" s="252"/>
      <c r="K222" s="252"/>
      <c r="L222" s="252"/>
    </row>
    <row r="223" spans="1:12" s="247" customFormat="1">
      <c r="A223" s="285"/>
      <c r="B223" s="286"/>
      <c r="C223" s="287"/>
      <c r="D223" s="288"/>
      <c r="E223" s="289"/>
      <c r="F223" s="248">
        <f t="shared" si="3"/>
        <v>0</v>
      </c>
      <c r="G223" s="252"/>
      <c r="H223" s="252"/>
      <c r="I223" s="252"/>
      <c r="J223" s="252"/>
      <c r="K223" s="252"/>
      <c r="L223" s="252"/>
    </row>
    <row r="224" spans="1:12" s="247" customFormat="1">
      <c r="A224" s="285"/>
      <c r="B224" s="286"/>
      <c r="C224" s="287"/>
      <c r="D224" s="288"/>
      <c r="E224" s="289"/>
      <c r="F224" s="248">
        <f t="shared" si="3"/>
        <v>0</v>
      </c>
      <c r="G224" s="252"/>
      <c r="H224" s="252"/>
      <c r="I224" s="252"/>
      <c r="J224" s="252"/>
      <c r="K224" s="252"/>
      <c r="L224" s="252"/>
    </row>
    <row r="225" spans="1:12" s="247" customFormat="1">
      <c r="A225" s="285"/>
      <c r="B225" s="286"/>
      <c r="C225" s="287"/>
      <c r="D225" s="288"/>
      <c r="E225" s="289"/>
      <c r="F225" s="248">
        <f t="shared" si="3"/>
        <v>0</v>
      </c>
      <c r="G225" s="252"/>
      <c r="H225" s="252"/>
      <c r="I225" s="252"/>
      <c r="J225" s="252"/>
      <c r="K225" s="252"/>
      <c r="L225" s="252"/>
    </row>
    <row r="226" spans="1:12" s="247" customFormat="1">
      <c r="A226" s="285"/>
      <c r="B226" s="286"/>
      <c r="C226" s="287"/>
      <c r="D226" s="288"/>
      <c r="E226" s="289"/>
      <c r="F226" s="248">
        <f t="shared" si="3"/>
        <v>0</v>
      </c>
      <c r="G226" s="252"/>
      <c r="H226" s="252"/>
      <c r="I226" s="252"/>
      <c r="J226" s="252"/>
      <c r="K226" s="252"/>
      <c r="L226" s="252"/>
    </row>
    <row r="227" spans="1:12" s="247" customFormat="1">
      <c r="A227" s="285"/>
      <c r="B227" s="286"/>
      <c r="C227" s="287"/>
      <c r="D227" s="288"/>
      <c r="E227" s="289"/>
      <c r="F227" s="248">
        <f t="shared" si="3"/>
        <v>0</v>
      </c>
      <c r="G227" s="252"/>
      <c r="H227" s="252"/>
      <c r="I227" s="252"/>
      <c r="J227" s="252"/>
      <c r="K227" s="252"/>
      <c r="L227" s="252"/>
    </row>
    <row r="228" spans="1:12" s="247" customFormat="1">
      <c r="A228" s="285"/>
      <c r="B228" s="286"/>
      <c r="C228" s="287"/>
      <c r="D228" s="288"/>
      <c r="E228" s="289"/>
      <c r="F228" s="248">
        <f t="shared" si="3"/>
        <v>0</v>
      </c>
      <c r="G228" s="252"/>
      <c r="H228" s="252"/>
      <c r="I228" s="252"/>
      <c r="J228" s="252"/>
      <c r="K228" s="252"/>
      <c r="L228" s="252"/>
    </row>
    <row r="229" spans="1:12" s="247" customFormat="1">
      <c r="A229" s="285"/>
      <c r="B229" s="286"/>
      <c r="C229" s="287"/>
      <c r="D229" s="288"/>
      <c r="E229" s="289"/>
      <c r="F229" s="248">
        <f t="shared" si="3"/>
        <v>0</v>
      </c>
      <c r="G229" s="252"/>
      <c r="H229" s="252"/>
      <c r="I229" s="252"/>
      <c r="J229" s="252"/>
      <c r="K229" s="252"/>
      <c r="L229" s="252"/>
    </row>
    <row r="230" spans="1:12" s="247" customFormat="1">
      <c r="A230" s="285"/>
      <c r="B230" s="286"/>
      <c r="C230" s="287"/>
      <c r="D230" s="288"/>
      <c r="E230" s="289"/>
      <c r="F230" s="248">
        <f t="shared" si="3"/>
        <v>0</v>
      </c>
      <c r="G230" s="252"/>
      <c r="H230" s="252"/>
      <c r="I230" s="252"/>
      <c r="J230" s="252"/>
      <c r="K230" s="252"/>
      <c r="L230" s="252"/>
    </row>
    <row r="231" spans="1:12" s="247" customFormat="1">
      <c r="A231" s="285"/>
      <c r="B231" s="286"/>
      <c r="C231" s="287"/>
      <c r="D231" s="288"/>
      <c r="E231" s="289"/>
      <c r="F231" s="248">
        <f t="shared" si="3"/>
        <v>0</v>
      </c>
      <c r="G231" s="252"/>
      <c r="H231" s="252"/>
      <c r="I231" s="252"/>
      <c r="J231" s="252"/>
      <c r="K231" s="252"/>
      <c r="L231" s="252"/>
    </row>
    <row r="232" spans="1:12" s="247" customFormat="1">
      <c r="A232" s="285"/>
      <c r="B232" s="286"/>
      <c r="C232" s="287"/>
      <c r="D232" s="288"/>
      <c r="E232" s="289"/>
      <c r="F232" s="248">
        <f t="shared" si="3"/>
        <v>0</v>
      </c>
      <c r="G232" s="252"/>
      <c r="H232" s="252"/>
      <c r="I232" s="252"/>
      <c r="J232" s="252"/>
      <c r="K232" s="252"/>
      <c r="L232" s="252"/>
    </row>
    <row r="233" spans="1:12" s="247" customFormat="1">
      <c r="A233" s="285"/>
      <c r="B233" s="286"/>
      <c r="C233" s="287"/>
      <c r="D233" s="288"/>
      <c r="E233" s="289"/>
      <c r="F233" s="248">
        <f t="shared" si="3"/>
        <v>0</v>
      </c>
      <c r="G233" s="252"/>
      <c r="H233" s="252"/>
      <c r="I233" s="252"/>
      <c r="J233" s="252"/>
      <c r="K233" s="252"/>
      <c r="L233" s="252"/>
    </row>
    <row r="234" spans="1:12" s="247" customFormat="1">
      <c r="A234" s="285"/>
      <c r="B234" s="286"/>
      <c r="C234" s="287"/>
      <c r="D234" s="288"/>
      <c r="E234" s="289"/>
      <c r="F234" s="248">
        <f t="shared" si="3"/>
        <v>0</v>
      </c>
      <c r="G234" s="252"/>
      <c r="H234" s="252"/>
      <c r="I234" s="252"/>
      <c r="J234" s="252"/>
      <c r="K234" s="252"/>
      <c r="L234" s="252"/>
    </row>
    <row r="235" spans="1:12" s="247" customFormat="1">
      <c r="A235" s="285"/>
      <c r="B235" s="286"/>
      <c r="C235" s="287"/>
      <c r="D235" s="288"/>
      <c r="E235" s="289"/>
      <c r="F235" s="248">
        <f t="shared" si="3"/>
        <v>0</v>
      </c>
      <c r="G235" s="252"/>
      <c r="H235" s="252"/>
      <c r="I235" s="252"/>
      <c r="J235" s="252"/>
      <c r="K235" s="252"/>
      <c r="L235" s="252"/>
    </row>
    <row r="236" spans="1:12" s="247" customFormat="1">
      <c r="A236" s="285"/>
      <c r="B236" s="286"/>
      <c r="C236" s="287"/>
      <c r="D236" s="288"/>
      <c r="E236" s="289"/>
      <c r="F236" s="248">
        <f t="shared" si="3"/>
        <v>0</v>
      </c>
      <c r="G236" s="252"/>
      <c r="H236" s="252"/>
      <c r="I236" s="252"/>
      <c r="J236" s="252"/>
      <c r="K236" s="252"/>
      <c r="L236" s="252"/>
    </row>
    <row r="237" spans="1:12" s="247" customFormat="1">
      <c r="A237" s="285"/>
      <c r="B237" s="286"/>
      <c r="C237" s="287"/>
      <c r="D237" s="288"/>
      <c r="E237" s="289"/>
      <c r="F237" s="248">
        <f t="shared" si="3"/>
        <v>0</v>
      </c>
      <c r="G237" s="252"/>
      <c r="H237" s="252"/>
      <c r="I237" s="252"/>
      <c r="J237" s="252"/>
      <c r="K237" s="252"/>
      <c r="L237" s="252"/>
    </row>
    <row r="238" spans="1:12" s="247" customFormat="1">
      <c r="A238" s="285"/>
      <c r="B238" s="286"/>
      <c r="C238" s="287"/>
      <c r="D238" s="288"/>
      <c r="E238" s="289"/>
      <c r="F238" s="248">
        <f t="shared" si="3"/>
        <v>0</v>
      </c>
      <c r="G238" s="252"/>
      <c r="H238" s="252"/>
      <c r="I238" s="252"/>
      <c r="J238" s="252"/>
      <c r="K238" s="252"/>
      <c r="L238" s="252"/>
    </row>
    <row r="239" spans="1:12" s="247" customFormat="1">
      <c r="A239" s="285"/>
      <c r="B239" s="286"/>
      <c r="C239" s="287"/>
      <c r="D239" s="288"/>
      <c r="E239" s="289"/>
      <c r="F239" s="248">
        <f t="shared" si="3"/>
        <v>0</v>
      </c>
      <c r="G239" s="252"/>
      <c r="H239" s="252"/>
      <c r="I239" s="252"/>
      <c r="J239" s="252"/>
      <c r="K239" s="252"/>
      <c r="L239" s="252"/>
    </row>
    <row r="240" spans="1:12" s="247" customFormat="1">
      <c r="A240" s="285"/>
      <c r="B240" s="286"/>
      <c r="C240" s="287"/>
      <c r="D240" s="288"/>
      <c r="E240" s="289"/>
      <c r="F240" s="248">
        <f t="shared" si="3"/>
        <v>0</v>
      </c>
      <c r="G240" s="252"/>
      <c r="H240" s="252"/>
      <c r="I240" s="252"/>
      <c r="J240" s="252"/>
      <c r="K240" s="252"/>
      <c r="L240" s="252"/>
    </row>
    <row r="241" spans="1:12" s="247" customFormat="1">
      <c r="A241" s="285"/>
      <c r="B241" s="286"/>
      <c r="C241" s="287"/>
      <c r="D241" s="288"/>
      <c r="E241" s="289"/>
      <c r="F241" s="248">
        <f t="shared" si="3"/>
        <v>0</v>
      </c>
      <c r="G241" s="252"/>
      <c r="H241" s="252"/>
      <c r="I241" s="252"/>
      <c r="J241" s="252"/>
      <c r="K241" s="252"/>
      <c r="L241" s="252"/>
    </row>
    <row r="242" spans="1:12" s="247" customFormat="1">
      <c r="A242" s="285"/>
      <c r="B242" s="286"/>
      <c r="C242" s="287"/>
      <c r="D242" s="288"/>
      <c r="E242" s="289"/>
      <c r="F242" s="248">
        <f t="shared" si="3"/>
        <v>0</v>
      </c>
      <c r="G242" s="252"/>
      <c r="H242" s="252"/>
      <c r="I242" s="252"/>
      <c r="J242" s="252"/>
      <c r="K242" s="252"/>
      <c r="L242" s="252"/>
    </row>
    <row r="243" spans="1:12" s="247" customFormat="1">
      <c r="A243" s="285"/>
      <c r="B243" s="286"/>
      <c r="C243" s="287"/>
      <c r="D243" s="288"/>
      <c r="E243" s="289"/>
      <c r="F243" s="248">
        <f t="shared" si="3"/>
        <v>0</v>
      </c>
      <c r="G243" s="252"/>
      <c r="H243" s="252"/>
      <c r="I243" s="252"/>
      <c r="J243" s="252"/>
      <c r="K243" s="252"/>
      <c r="L243" s="252"/>
    </row>
    <row r="244" spans="1:12" s="247" customFormat="1">
      <c r="A244" s="285"/>
      <c r="B244" s="286"/>
      <c r="C244" s="287"/>
      <c r="D244" s="288"/>
      <c r="E244" s="289"/>
      <c r="F244" s="248">
        <f t="shared" si="3"/>
        <v>0</v>
      </c>
      <c r="G244" s="252"/>
      <c r="H244" s="252"/>
      <c r="I244" s="252"/>
      <c r="J244" s="252"/>
      <c r="K244" s="252"/>
      <c r="L244" s="252"/>
    </row>
    <row r="245" spans="1:12" s="247" customFormat="1">
      <c r="A245" s="285"/>
      <c r="B245" s="286"/>
      <c r="C245" s="287"/>
      <c r="D245" s="288"/>
      <c r="E245" s="289"/>
      <c r="F245" s="248">
        <f t="shared" si="3"/>
        <v>0</v>
      </c>
      <c r="G245" s="252"/>
      <c r="H245" s="252"/>
      <c r="I245" s="252"/>
      <c r="J245" s="252"/>
      <c r="K245" s="252"/>
      <c r="L245" s="252"/>
    </row>
    <row r="246" spans="1:12" s="247" customFormat="1">
      <c r="A246" s="285"/>
      <c r="B246" s="286"/>
      <c r="C246" s="287"/>
      <c r="D246" s="288"/>
      <c r="E246" s="289"/>
      <c r="F246" s="248">
        <f t="shared" si="3"/>
        <v>0</v>
      </c>
      <c r="G246" s="252"/>
      <c r="H246" s="252"/>
      <c r="I246" s="252"/>
      <c r="J246" s="252"/>
      <c r="K246" s="252"/>
      <c r="L246" s="252"/>
    </row>
    <row r="247" spans="1:12" s="247" customFormat="1">
      <c r="A247" s="285"/>
      <c r="B247" s="286"/>
      <c r="C247" s="287"/>
      <c r="D247" s="288"/>
      <c r="E247" s="289"/>
      <c r="F247" s="248">
        <f t="shared" si="3"/>
        <v>0</v>
      </c>
      <c r="G247" s="252"/>
      <c r="H247" s="252"/>
      <c r="I247" s="252"/>
      <c r="J247" s="252"/>
      <c r="K247" s="252"/>
      <c r="L247" s="252"/>
    </row>
    <row r="248" spans="1:12" s="247" customFormat="1">
      <c r="A248" s="285"/>
      <c r="B248" s="286"/>
      <c r="C248" s="287"/>
      <c r="D248" s="288"/>
      <c r="E248" s="289"/>
      <c r="F248" s="248">
        <f t="shared" si="3"/>
        <v>0</v>
      </c>
      <c r="G248" s="252"/>
      <c r="H248" s="252"/>
      <c r="I248" s="252"/>
      <c r="J248" s="252"/>
      <c r="K248" s="252"/>
      <c r="L248" s="252"/>
    </row>
    <row r="249" spans="1:12" s="247" customFormat="1">
      <c r="A249" s="285"/>
      <c r="B249" s="286"/>
      <c r="C249" s="287"/>
      <c r="D249" s="288"/>
      <c r="E249" s="289"/>
      <c r="F249" s="248">
        <f t="shared" si="3"/>
        <v>0</v>
      </c>
      <c r="G249" s="252"/>
      <c r="H249" s="252"/>
      <c r="I249" s="252"/>
      <c r="J249" s="252"/>
      <c r="K249" s="252"/>
      <c r="L249" s="252"/>
    </row>
    <row r="250" spans="1:12" s="247" customFormat="1">
      <c r="A250" s="285"/>
      <c r="B250" s="286"/>
      <c r="C250" s="287"/>
      <c r="D250" s="288"/>
      <c r="E250" s="289"/>
      <c r="F250" s="248">
        <f t="shared" si="3"/>
        <v>0</v>
      </c>
      <c r="G250" s="252"/>
      <c r="H250" s="252"/>
      <c r="I250" s="252"/>
      <c r="J250" s="252"/>
      <c r="K250" s="252"/>
      <c r="L250" s="252"/>
    </row>
    <row r="251" spans="1:12" s="247" customFormat="1">
      <c r="A251" s="285"/>
      <c r="B251" s="286"/>
      <c r="C251" s="287"/>
      <c r="D251" s="288"/>
      <c r="E251" s="289"/>
      <c r="F251" s="248">
        <f t="shared" si="3"/>
        <v>0</v>
      </c>
      <c r="G251" s="252"/>
      <c r="H251" s="252"/>
      <c r="I251" s="252"/>
      <c r="J251" s="252"/>
      <c r="K251" s="252"/>
      <c r="L251" s="252"/>
    </row>
    <row r="252" spans="1:12" s="247" customFormat="1">
      <c r="A252" s="285"/>
      <c r="B252" s="286"/>
      <c r="C252" s="287"/>
      <c r="D252" s="288"/>
      <c r="E252" s="289"/>
      <c r="F252" s="248">
        <f t="shared" si="3"/>
        <v>0</v>
      </c>
      <c r="G252" s="252"/>
      <c r="H252" s="252"/>
      <c r="I252" s="252"/>
      <c r="J252" s="252"/>
      <c r="K252" s="252"/>
      <c r="L252" s="252"/>
    </row>
    <row r="253" spans="1:12" s="247" customFormat="1">
      <c r="A253" s="285"/>
      <c r="B253" s="286"/>
      <c r="C253" s="287"/>
      <c r="D253" s="288"/>
      <c r="E253" s="289"/>
      <c r="F253" s="248">
        <f t="shared" si="3"/>
        <v>0</v>
      </c>
      <c r="G253" s="252"/>
      <c r="H253" s="252"/>
      <c r="I253" s="252"/>
      <c r="J253" s="252"/>
      <c r="K253" s="252"/>
      <c r="L253" s="252"/>
    </row>
    <row r="254" spans="1:12" s="247" customFormat="1">
      <c r="A254" s="285"/>
      <c r="B254" s="286"/>
      <c r="C254" s="287"/>
      <c r="D254" s="288"/>
      <c r="E254" s="289"/>
      <c r="F254" s="248">
        <f t="shared" si="3"/>
        <v>0</v>
      </c>
      <c r="G254" s="252"/>
      <c r="H254" s="252"/>
      <c r="I254" s="252"/>
      <c r="J254" s="252"/>
      <c r="K254" s="252"/>
      <c r="L254" s="252"/>
    </row>
    <row r="255" spans="1:12" s="247" customFormat="1">
      <c r="A255" s="285"/>
      <c r="B255" s="286"/>
      <c r="C255" s="287"/>
      <c r="D255" s="288"/>
      <c r="E255" s="289"/>
      <c r="F255" s="248">
        <f t="shared" si="3"/>
        <v>0</v>
      </c>
      <c r="G255" s="252"/>
      <c r="H255" s="252"/>
      <c r="I255" s="252"/>
      <c r="J255" s="252"/>
      <c r="K255" s="252"/>
      <c r="L255" s="252"/>
    </row>
    <row r="256" spans="1:12" s="247" customFormat="1">
      <c r="A256" s="285"/>
      <c r="B256" s="286"/>
      <c r="C256" s="287"/>
      <c r="D256" s="288"/>
      <c r="E256" s="289"/>
      <c r="F256" s="248">
        <f t="shared" si="3"/>
        <v>0</v>
      </c>
      <c r="G256" s="252"/>
      <c r="H256" s="252"/>
      <c r="I256" s="252"/>
      <c r="J256" s="252"/>
      <c r="K256" s="252"/>
      <c r="L256" s="252"/>
    </row>
    <row r="257" spans="1:12" s="247" customFormat="1">
      <c r="A257" s="285"/>
      <c r="B257" s="286"/>
      <c r="C257" s="287"/>
      <c r="D257" s="288"/>
      <c r="E257" s="289"/>
      <c r="F257" s="248">
        <f t="shared" si="3"/>
        <v>0</v>
      </c>
      <c r="G257" s="252"/>
      <c r="H257" s="252"/>
      <c r="I257" s="252"/>
      <c r="J257" s="252"/>
      <c r="K257" s="252"/>
      <c r="L257" s="252"/>
    </row>
    <row r="258" spans="1:12" s="247" customFormat="1">
      <c r="A258" s="285"/>
      <c r="B258" s="286"/>
      <c r="C258" s="287"/>
      <c r="D258" s="288"/>
      <c r="E258" s="289"/>
      <c r="F258" s="248">
        <f t="shared" si="3"/>
        <v>0</v>
      </c>
      <c r="G258" s="252"/>
      <c r="H258" s="252"/>
      <c r="I258" s="252"/>
      <c r="J258" s="252"/>
      <c r="K258" s="252"/>
      <c r="L258" s="252"/>
    </row>
    <row r="259" spans="1:12" s="247" customFormat="1">
      <c r="A259" s="285"/>
      <c r="B259" s="286"/>
      <c r="C259" s="287"/>
      <c r="D259" s="288"/>
      <c r="E259" s="289"/>
      <c r="F259" s="248">
        <f t="shared" si="3"/>
        <v>0</v>
      </c>
      <c r="G259" s="252"/>
      <c r="H259" s="252"/>
      <c r="I259" s="252"/>
      <c r="J259" s="252"/>
      <c r="K259" s="252"/>
      <c r="L259" s="252"/>
    </row>
    <row r="260" spans="1:12" s="247" customFormat="1">
      <c r="A260" s="285"/>
      <c r="B260" s="286"/>
      <c r="C260" s="287"/>
      <c r="D260" s="288"/>
      <c r="E260" s="289"/>
      <c r="F260" s="248">
        <f t="shared" si="3"/>
        <v>0</v>
      </c>
      <c r="G260" s="252"/>
      <c r="H260" s="252"/>
      <c r="I260" s="252"/>
      <c r="J260" s="252"/>
      <c r="K260" s="252"/>
      <c r="L260" s="252"/>
    </row>
    <row r="261" spans="1:12" s="247" customFormat="1">
      <c r="A261" s="285"/>
      <c r="B261" s="286"/>
      <c r="C261" s="287"/>
      <c r="D261" s="288"/>
      <c r="E261" s="289"/>
      <c r="F261" s="248">
        <f t="shared" si="3"/>
        <v>0</v>
      </c>
      <c r="G261" s="252"/>
      <c r="H261" s="252"/>
      <c r="I261" s="252"/>
      <c r="J261" s="252"/>
      <c r="K261" s="252"/>
      <c r="L261" s="252"/>
    </row>
    <row r="262" spans="1:12" s="247" customFormat="1">
      <c r="A262" s="285"/>
      <c r="B262" s="286"/>
      <c r="C262" s="287"/>
      <c r="D262" s="288"/>
      <c r="E262" s="289"/>
      <c r="F262" s="248">
        <f t="shared" si="3"/>
        <v>0</v>
      </c>
      <c r="G262" s="252"/>
      <c r="H262" s="252"/>
      <c r="I262" s="252"/>
      <c r="J262" s="252"/>
      <c r="K262" s="252"/>
      <c r="L262" s="252"/>
    </row>
    <row r="263" spans="1:12" s="247" customFormat="1">
      <c r="A263" s="285"/>
      <c r="B263" s="286"/>
      <c r="C263" s="287"/>
      <c r="D263" s="288"/>
      <c r="E263" s="289"/>
      <c r="F263" s="248">
        <f t="shared" si="3"/>
        <v>0</v>
      </c>
      <c r="G263" s="252"/>
      <c r="H263" s="252"/>
      <c r="I263" s="252"/>
      <c r="J263" s="252"/>
      <c r="K263" s="252"/>
      <c r="L263" s="252"/>
    </row>
    <row r="264" spans="1:12" s="247" customFormat="1">
      <c r="A264" s="285"/>
      <c r="B264" s="286"/>
      <c r="C264" s="287"/>
      <c r="D264" s="288"/>
      <c r="E264" s="289"/>
      <c r="F264" s="248">
        <f t="shared" si="3"/>
        <v>0</v>
      </c>
      <c r="G264" s="252"/>
      <c r="H264" s="252"/>
      <c r="I264" s="252"/>
      <c r="J264" s="252"/>
      <c r="K264" s="252"/>
      <c r="L264" s="252"/>
    </row>
    <row r="265" spans="1:12" s="247" customFormat="1">
      <c r="A265" s="285"/>
      <c r="B265" s="286"/>
      <c r="C265" s="287"/>
      <c r="D265" s="288"/>
      <c r="E265" s="289"/>
      <c r="F265" s="248">
        <f t="shared" si="3"/>
        <v>0</v>
      </c>
      <c r="G265" s="252"/>
      <c r="H265" s="252"/>
      <c r="I265" s="252"/>
      <c r="J265" s="252"/>
      <c r="K265" s="252"/>
      <c r="L265" s="252"/>
    </row>
    <row r="266" spans="1:12" s="247" customFormat="1">
      <c r="A266" s="285"/>
      <c r="B266" s="286"/>
      <c r="C266" s="287"/>
      <c r="D266" s="288"/>
      <c r="E266" s="289"/>
      <c r="F266" s="248">
        <f t="shared" si="3"/>
        <v>0</v>
      </c>
      <c r="G266" s="252"/>
      <c r="H266" s="252"/>
      <c r="I266" s="252"/>
      <c r="J266" s="252"/>
      <c r="K266" s="252"/>
      <c r="L266" s="252"/>
    </row>
    <row r="267" spans="1:12" s="247" customFormat="1">
      <c r="A267" s="285"/>
      <c r="B267" s="286"/>
      <c r="C267" s="287"/>
      <c r="D267" s="288"/>
      <c r="E267" s="289"/>
      <c r="F267" s="248">
        <f t="shared" si="3"/>
        <v>0</v>
      </c>
      <c r="G267" s="252"/>
      <c r="H267" s="252"/>
      <c r="I267" s="252"/>
      <c r="J267" s="252"/>
      <c r="K267" s="252"/>
      <c r="L267" s="252"/>
    </row>
    <row r="268" spans="1:12" s="247" customFormat="1">
      <c r="A268" s="285"/>
      <c r="B268" s="286"/>
      <c r="C268" s="287"/>
      <c r="D268" s="288"/>
      <c r="E268" s="289"/>
      <c r="F268" s="248">
        <f t="shared" si="3"/>
        <v>0</v>
      </c>
      <c r="G268" s="252"/>
      <c r="H268" s="252"/>
      <c r="I268" s="252"/>
      <c r="J268" s="252"/>
      <c r="K268" s="252"/>
      <c r="L268" s="252"/>
    </row>
    <row r="269" spans="1:12" s="247" customFormat="1">
      <c r="A269" s="285"/>
      <c r="B269" s="286"/>
      <c r="C269" s="287"/>
      <c r="D269" s="288"/>
      <c r="E269" s="289"/>
      <c r="F269" s="248">
        <f t="shared" si="3"/>
        <v>0</v>
      </c>
      <c r="G269" s="252"/>
      <c r="H269" s="252"/>
      <c r="I269" s="252"/>
      <c r="J269" s="252"/>
      <c r="K269" s="252"/>
      <c r="L269" s="252"/>
    </row>
    <row r="270" spans="1:12" s="247" customFormat="1">
      <c r="A270" s="285"/>
      <c r="B270" s="286"/>
      <c r="C270" s="287"/>
      <c r="D270" s="288"/>
      <c r="E270" s="289"/>
      <c r="F270" s="248">
        <f t="shared" si="3"/>
        <v>0</v>
      </c>
      <c r="G270" s="252"/>
      <c r="H270" s="252"/>
      <c r="I270" s="252"/>
      <c r="J270" s="252"/>
      <c r="K270" s="252"/>
      <c r="L270" s="252"/>
    </row>
    <row r="271" spans="1:12" s="247" customFormat="1">
      <c r="A271" s="285"/>
      <c r="B271" s="286"/>
      <c r="C271" s="287"/>
      <c r="D271" s="288"/>
      <c r="E271" s="289"/>
      <c r="F271" s="248">
        <f t="shared" ref="F271:F334" si="4">F270+D271-E271</f>
        <v>0</v>
      </c>
      <c r="G271" s="252"/>
      <c r="H271" s="252"/>
      <c r="I271" s="252"/>
      <c r="J271" s="252"/>
      <c r="K271" s="252"/>
      <c r="L271" s="252"/>
    </row>
    <row r="272" spans="1:12" s="247" customFormat="1">
      <c r="A272" s="285"/>
      <c r="B272" s="286"/>
      <c r="C272" s="287"/>
      <c r="D272" s="288"/>
      <c r="E272" s="289"/>
      <c r="F272" s="248">
        <f t="shared" si="4"/>
        <v>0</v>
      </c>
      <c r="G272" s="252"/>
      <c r="H272" s="252"/>
      <c r="I272" s="252"/>
      <c r="J272" s="252"/>
      <c r="K272" s="252"/>
      <c r="L272" s="252"/>
    </row>
    <row r="273" spans="1:12" s="247" customFormat="1">
      <c r="A273" s="285"/>
      <c r="B273" s="286"/>
      <c r="C273" s="287"/>
      <c r="D273" s="288"/>
      <c r="E273" s="289"/>
      <c r="F273" s="248">
        <f t="shared" si="4"/>
        <v>0</v>
      </c>
      <c r="G273" s="252"/>
      <c r="H273" s="252"/>
      <c r="I273" s="252"/>
      <c r="J273" s="252"/>
      <c r="K273" s="252"/>
      <c r="L273" s="252"/>
    </row>
    <row r="274" spans="1:12" s="247" customFormat="1">
      <c r="A274" s="285"/>
      <c r="B274" s="286"/>
      <c r="C274" s="287"/>
      <c r="D274" s="288"/>
      <c r="E274" s="289"/>
      <c r="F274" s="248">
        <f t="shared" si="4"/>
        <v>0</v>
      </c>
      <c r="G274" s="252"/>
      <c r="H274" s="252"/>
      <c r="I274" s="252"/>
      <c r="J274" s="252"/>
      <c r="K274" s="252"/>
      <c r="L274" s="252"/>
    </row>
    <row r="275" spans="1:12" s="247" customFormat="1">
      <c r="A275" s="285"/>
      <c r="B275" s="286"/>
      <c r="C275" s="287"/>
      <c r="D275" s="288"/>
      <c r="E275" s="289"/>
      <c r="F275" s="248">
        <f t="shared" si="4"/>
        <v>0</v>
      </c>
      <c r="G275" s="252"/>
      <c r="H275" s="252"/>
      <c r="I275" s="252"/>
      <c r="J275" s="252"/>
      <c r="K275" s="252"/>
      <c r="L275" s="252"/>
    </row>
    <row r="276" spans="1:12" s="247" customFormat="1">
      <c r="A276" s="285"/>
      <c r="B276" s="286"/>
      <c r="C276" s="287"/>
      <c r="D276" s="288"/>
      <c r="E276" s="289"/>
      <c r="F276" s="248">
        <f t="shared" si="4"/>
        <v>0</v>
      </c>
      <c r="G276" s="252"/>
      <c r="H276" s="252"/>
      <c r="I276" s="252"/>
      <c r="J276" s="252"/>
      <c r="K276" s="252"/>
      <c r="L276" s="252"/>
    </row>
    <row r="277" spans="1:12" s="247" customFormat="1">
      <c r="A277" s="285"/>
      <c r="B277" s="286"/>
      <c r="C277" s="287"/>
      <c r="D277" s="288"/>
      <c r="E277" s="289"/>
      <c r="F277" s="248">
        <f t="shared" si="4"/>
        <v>0</v>
      </c>
      <c r="G277" s="252"/>
      <c r="H277" s="252"/>
      <c r="I277" s="252"/>
      <c r="J277" s="252"/>
      <c r="K277" s="252"/>
      <c r="L277" s="252"/>
    </row>
    <row r="278" spans="1:12" s="247" customFormat="1">
      <c r="A278" s="285"/>
      <c r="B278" s="286"/>
      <c r="C278" s="287"/>
      <c r="D278" s="288"/>
      <c r="E278" s="289"/>
      <c r="F278" s="248">
        <f t="shared" si="4"/>
        <v>0</v>
      </c>
      <c r="G278" s="252"/>
      <c r="H278" s="252"/>
      <c r="I278" s="252"/>
      <c r="J278" s="252"/>
      <c r="K278" s="252"/>
      <c r="L278" s="252"/>
    </row>
    <row r="279" spans="1:12" s="247" customFormat="1">
      <c r="A279" s="285"/>
      <c r="B279" s="286"/>
      <c r="C279" s="287"/>
      <c r="D279" s="288"/>
      <c r="E279" s="289"/>
      <c r="F279" s="248">
        <f t="shared" si="4"/>
        <v>0</v>
      </c>
      <c r="G279" s="252"/>
      <c r="H279" s="252"/>
      <c r="I279" s="252"/>
      <c r="J279" s="252"/>
      <c r="K279" s="252"/>
      <c r="L279" s="252"/>
    </row>
    <row r="280" spans="1:12" s="247" customFormat="1">
      <c r="A280" s="285"/>
      <c r="B280" s="286"/>
      <c r="C280" s="287"/>
      <c r="D280" s="288"/>
      <c r="E280" s="289"/>
      <c r="F280" s="248">
        <f t="shared" si="4"/>
        <v>0</v>
      </c>
      <c r="G280" s="252"/>
      <c r="H280" s="252"/>
      <c r="I280" s="252"/>
      <c r="J280" s="252"/>
      <c r="K280" s="252"/>
      <c r="L280" s="252"/>
    </row>
    <row r="281" spans="1:12" s="247" customFormat="1">
      <c r="A281" s="285"/>
      <c r="B281" s="286"/>
      <c r="C281" s="287"/>
      <c r="D281" s="288"/>
      <c r="E281" s="289"/>
      <c r="F281" s="248">
        <f t="shared" si="4"/>
        <v>0</v>
      </c>
      <c r="G281" s="252"/>
      <c r="H281" s="252"/>
      <c r="I281" s="252"/>
      <c r="J281" s="252"/>
      <c r="K281" s="252"/>
      <c r="L281" s="252"/>
    </row>
    <row r="282" spans="1:12" s="247" customFormat="1">
      <c r="A282" s="285"/>
      <c r="B282" s="286"/>
      <c r="C282" s="287"/>
      <c r="D282" s="288"/>
      <c r="E282" s="289"/>
      <c r="F282" s="248">
        <f t="shared" si="4"/>
        <v>0</v>
      </c>
      <c r="G282" s="252"/>
      <c r="H282" s="252"/>
      <c r="I282" s="252"/>
      <c r="J282" s="252"/>
      <c r="K282" s="252"/>
      <c r="L282" s="252"/>
    </row>
    <row r="283" spans="1:12" s="247" customFormat="1">
      <c r="A283" s="285"/>
      <c r="B283" s="286"/>
      <c r="C283" s="287"/>
      <c r="D283" s="288"/>
      <c r="E283" s="289"/>
      <c r="F283" s="248">
        <f t="shared" si="4"/>
        <v>0</v>
      </c>
      <c r="G283" s="252"/>
      <c r="H283" s="252"/>
      <c r="I283" s="252"/>
      <c r="J283" s="252"/>
      <c r="K283" s="252"/>
      <c r="L283" s="252"/>
    </row>
    <row r="284" spans="1:12" s="247" customFormat="1">
      <c r="A284" s="285"/>
      <c r="B284" s="286"/>
      <c r="C284" s="287"/>
      <c r="D284" s="288"/>
      <c r="E284" s="289"/>
      <c r="F284" s="248">
        <f t="shared" si="4"/>
        <v>0</v>
      </c>
      <c r="G284" s="252"/>
      <c r="H284" s="252"/>
      <c r="I284" s="252"/>
      <c r="J284" s="252"/>
      <c r="K284" s="252"/>
      <c r="L284" s="252"/>
    </row>
    <row r="285" spans="1:12" s="247" customFormat="1">
      <c r="A285" s="285"/>
      <c r="B285" s="286"/>
      <c r="C285" s="287"/>
      <c r="D285" s="288"/>
      <c r="E285" s="289"/>
      <c r="F285" s="248">
        <f t="shared" si="4"/>
        <v>0</v>
      </c>
      <c r="G285" s="252"/>
      <c r="H285" s="252"/>
      <c r="I285" s="252"/>
      <c r="J285" s="252"/>
      <c r="K285" s="252"/>
      <c r="L285" s="252"/>
    </row>
    <row r="286" spans="1:12" s="247" customFormat="1">
      <c r="A286" s="285"/>
      <c r="B286" s="286"/>
      <c r="C286" s="287"/>
      <c r="D286" s="288"/>
      <c r="E286" s="289"/>
      <c r="F286" s="248">
        <f t="shared" si="4"/>
        <v>0</v>
      </c>
      <c r="G286" s="252"/>
      <c r="H286" s="252"/>
      <c r="I286" s="252"/>
      <c r="J286" s="252"/>
      <c r="K286" s="252"/>
      <c r="L286" s="252"/>
    </row>
    <row r="287" spans="1:12" s="247" customFormat="1">
      <c r="A287" s="285"/>
      <c r="B287" s="286"/>
      <c r="C287" s="287"/>
      <c r="D287" s="288"/>
      <c r="E287" s="289"/>
      <c r="F287" s="248">
        <f t="shared" si="4"/>
        <v>0</v>
      </c>
      <c r="G287" s="252"/>
      <c r="H287" s="252"/>
      <c r="I287" s="252"/>
      <c r="J287" s="252"/>
      <c r="K287" s="252"/>
      <c r="L287" s="252"/>
    </row>
    <row r="288" spans="1:12" s="247" customFormat="1">
      <c r="A288" s="285"/>
      <c r="B288" s="286"/>
      <c r="C288" s="287"/>
      <c r="D288" s="288"/>
      <c r="E288" s="289"/>
      <c r="F288" s="248">
        <f t="shared" si="4"/>
        <v>0</v>
      </c>
      <c r="G288" s="252"/>
      <c r="H288" s="252"/>
      <c r="I288" s="252"/>
      <c r="J288" s="252"/>
      <c r="K288" s="252"/>
      <c r="L288" s="252"/>
    </row>
    <row r="289" spans="1:12" s="247" customFormat="1">
      <c r="A289" s="285"/>
      <c r="B289" s="286"/>
      <c r="C289" s="287"/>
      <c r="D289" s="288"/>
      <c r="E289" s="289"/>
      <c r="F289" s="248">
        <f t="shared" si="4"/>
        <v>0</v>
      </c>
      <c r="G289" s="252"/>
      <c r="H289" s="252"/>
      <c r="I289" s="252"/>
      <c r="J289" s="252"/>
      <c r="K289" s="252"/>
      <c r="L289" s="252"/>
    </row>
    <row r="290" spans="1:12" s="247" customFormat="1">
      <c r="A290" s="285"/>
      <c r="B290" s="286"/>
      <c r="C290" s="287"/>
      <c r="D290" s="288"/>
      <c r="E290" s="289"/>
      <c r="F290" s="248">
        <f t="shared" si="4"/>
        <v>0</v>
      </c>
      <c r="G290" s="252"/>
      <c r="H290" s="252"/>
      <c r="I290" s="252"/>
      <c r="J290" s="252"/>
      <c r="K290" s="252"/>
      <c r="L290" s="252"/>
    </row>
    <row r="291" spans="1:12" s="247" customFormat="1">
      <c r="A291" s="285"/>
      <c r="B291" s="286"/>
      <c r="C291" s="287"/>
      <c r="D291" s="288"/>
      <c r="E291" s="289"/>
      <c r="F291" s="248">
        <f t="shared" si="4"/>
        <v>0</v>
      </c>
      <c r="G291" s="252"/>
      <c r="H291" s="252"/>
      <c r="I291" s="252"/>
      <c r="J291" s="252"/>
      <c r="K291" s="252"/>
      <c r="L291" s="252"/>
    </row>
    <row r="292" spans="1:12" s="247" customFormat="1">
      <c r="A292" s="285"/>
      <c r="B292" s="286"/>
      <c r="C292" s="287"/>
      <c r="D292" s="288"/>
      <c r="E292" s="289"/>
      <c r="F292" s="248">
        <f t="shared" si="4"/>
        <v>0</v>
      </c>
      <c r="G292" s="252"/>
      <c r="H292" s="252"/>
      <c r="I292" s="252"/>
      <c r="J292" s="252"/>
      <c r="K292" s="252"/>
      <c r="L292" s="252"/>
    </row>
    <row r="293" spans="1:12" s="247" customFormat="1">
      <c r="A293" s="285"/>
      <c r="B293" s="286"/>
      <c r="C293" s="287"/>
      <c r="D293" s="288"/>
      <c r="E293" s="289"/>
      <c r="F293" s="248">
        <f t="shared" si="4"/>
        <v>0</v>
      </c>
      <c r="G293" s="252"/>
      <c r="H293" s="252"/>
      <c r="I293" s="252"/>
      <c r="J293" s="252"/>
      <c r="K293" s="252"/>
      <c r="L293" s="252"/>
    </row>
    <row r="294" spans="1:12" s="247" customFormat="1">
      <c r="A294" s="285"/>
      <c r="B294" s="286"/>
      <c r="C294" s="287"/>
      <c r="D294" s="288"/>
      <c r="E294" s="289"/>
      <c r="F294" s="248">
        <f t="shared" si="4"/>
        <v>0</v>
      </c>
      <c r="G294" s="252"/>
      <c r="H294" s="252"/>
      <c r="I294" s="252"/>
      <c r="J294" s="252"/>
      <c r="K294" s="252"/>
      <c r="L294" s="252"/>
    </row>
    <row r="295" spans="1:12" s="247" customFormat="1">
      <c r="A295" s="285"/>
      <c r="B295" s="286"/>
      <c r="C295" s="287"/>
      <c r="D295" s="288"/>
      <c r="E295" s="289"/>
      <c r="F295" s="248">
        <f t="shared" si="4"/>
        <v>0</v>
      </c>
      <c r="G295" s="252"/>
      <c r="H295" s="252"/>
      <c r="I295" s="252"/>
      <c r="J295" s="252"/>
      <c r="K295" s="252"/>
      <c r="L295" s="252"/>
    </row>
    <row r="296" spans="1:12" s="247" customFormat="1">
      <c r="A296" s="285"/>
      <c r="B296" s="286"/>
      <c r="C296" s="287"/>
      <c r="D296" s="288"/>
      <c r="E296" s="289"/>
      <c r="F296" s="248">
        <f t="shared" si="4"/>
        <v>0</v>
      </c>
      <c r="G296" s="252"/>
      <c r="H296" s="252"/>
      <c r="I296" s="252"/>
      <c r="J296" s="252"/>
      <c r="K296" s="252"/>
      <c r="L296" s="252"/>
    </row>
    <row r="297" spans="1:12" s="247" customFormat="1">
      <c r="A297" s="285"/>
      <c r="B297" s="286"/>
      <c r="C297" s="287"/>
      <c r="D297" s="288"/>
      <c r="E297" s="289"/>
      <c r="F297" s="248">
        <f t="shared" si="4"/>
        <v>0</v>
      </c>
      <c r="G297" s="252"/>
      <c r="H297" s="252"/>
      <c r="I297" s="252"/>
      <c r="J297" s="252"/>
      <c r="K297" s="252"/>
      <c r="L297" s="252"/>
    </row>
    <row r="298" spans="1:12" s="247" customFormat="1">
      <c r="A298" s="285"/>
      <c r="B298" s="286"/>
      <c r="C298" s="287"/>
      <c r="D298" s="288"/>
      <c r="E298" s="289"/>
      <c r="F298" s="248">
        <f t="shared" si="4"/>
        <v>0</v>
      </c>
      <c r="G298" s="252"/>
      <c r="H298" s="252"/>
      <c r="I298" s="252"/>
      <c r="J298" s="252"/>
      <c r="K298" s="252"/>
      <c r="L298" s="252"/>
    </row>
    <row r="299" spans="1:12" s="247" customFormat="1">
      <c r="A299" s="285"/>
      <c r="B299" s="286"/>
      <c r="C299" s="287"/>
      <c r="D299" s="288"/>
      <c r="E299" s="289"/>
      <c r="F299" s="248">
        <f t="shared" si="4"/>
        <v>0</v>
      </c>
      <c r="G299" s="252"/>
      <c r="H299" s="252"/>
      <c r="I299" s="252"/>
      <c r="J299" s="252"/>
      <c r="K299" s="252"/>
      <c r="L299" s="252"/>
    </row>
    <row r="300" spans="1:12" s="247" customFormat="1">
      <c r="A300" s="285"/>
      <c r="B300" s="286"/>
      <c r="C300" s="287"/>
      <c r="D300" s="288"/>
      <c r="E300" s="289"/>
      <c r="F300" s="248">
        <f t="shared" si="4"/>
        <v>0</v>
      </c>
      <c r="G300" s="252"/>
      <c r="H300" s="252"/>
      <c r="I300" s="252"/>
      <c r="J300" s="252"/>
      <c r="K300" s="252"/>
      <c r="L300" s="252"/>
    </row>
    <row r="301" spans="1:12" s="247" customFormat="1">
      <c r="A301" s="285"/>
      <c r="B301" s="286"/>
      <c r="C301" s="287"/>
      <c r="D301" s="288"/>
      <c r="E301" s="289"/>
      <c r="F301" s="248">
        <f t="shared" si="4"/>
        <v>0</v>
      </c>
      <c r="G301" s="252"/>
      <c r="H301" s="252"/>
      <c r="I301" s="252"/>
      <c r="J301" s="252"/>
      <c r="K301" s="252"/>
      <c r="L301" s="252"/>
    </row>
    <row r="302" spans="1:12" s="247" customFormat="1">
      <c r="A302" s="285"/>
      <c r="B302" s="286"/>
      <c r="C302" s="287"/>
      <c r="D302" s="288"/>
      <c r="E302" s="289"/>
      <c r="F302" s="248">
        <f t="shared" si="4"/>
        <v>0</v>
      </c>
      <c r="G302" s="252"/>
      <c r="H302" s="252"/>
      <c r="I302" s="252"/>
      <c r="J302" s="252"/>
      <c r="K302" s="252"/>
      <c r="L302" s="252"/>
    </row>
    <row r="303" spans="1:12" s="247" customFormat="1">
      <c r="A303" s="285"/>
      <c r="B303" s="286"/>
      <c r="C303" s="287"/>
      <c r="D303" s="288"/>
      <c r="E303" s="289"/>
      <c r="F303" s="248">
        <f t="shared" si="4"/>
        <v>0</v>
      </c>
      <c r="G303" s="252"/>
      <c r="H303" s="252"/>
      <c r="I303" s="252"/>
      <c r="J303" s="252"/>
      <c r="K303" s="252"/>
      <c r="L303" s="252"/>
    </row>
    <row r="304" spans="1:12" s="247" customFormat="1">
      <c r="A304" s="285"/>
      <c r="B304" s="286"/>
      <c r="C304" s="287"/>
      <c r="D304" s="288"/>
      <c r="E304" s="289"/>
      <c r="F304" s="248">
        <f t="shared" si="4"/>
        <v>0</v>
      </c>
      <c r="G304" s="252"/>
      <c r="H304" s="252"/>
      <c r="I304" s="252"/>
      <c r="J304" s="252"/>
      <c r="K304" s="252"/>
      <c r="L304" s="252"/>
    </row>
    <row r="305" spans="1:12" s="247" customFormat="1">
      <c r="A305" s="285"/>
      <c r="B305" s="286"/>
      <c r="C305" s="287"/>
      <c r="D305" s="288"/>
      <c r="E305" s="289"/>
      <c r="F305" s="248">
        <f t="shared" si="4"/>
        <v>0</v>
      </c>
      <c r="G305" s="252"/>
      <c r="H305" s="252"/>
      <c r="I305" s="252"/>
      <c r="J305" s="252"/>
      <c r="K305" s="252"/>
      <c r="L305" s="252"/>
    </row>
    <row r="306" spans="1:12" s="247" customFormat="1">
      <c r="A306" s="285"/>
      <c r="B306" s="286"/>
      <c r="C306" s="287"/>
      <c r="D306" s="288"/>
      <c r="E306" s="289"/>
      <c r="F306" s="248">
        <f t="shared" si="4"/>
        <v>0</v>
      </c>
      <c r="G306" s="252"/>
      <c r="H306" s="252"/>
      <c r="I306" s="252"/>
      <c r="J306" s="252"/>
      <c r="K306" s="252"/>
      <c r="L306" s="252"/>
    </row>
    <row r="307" spans="1:12" s="247" customFormat="1">
      <c r="A307" s="285"/>
      <c r="B307" s="286"/>
      <c r="C307" s="287"/>
      <c r="D307" s="288"/>
      <c r="E307" s="289"/>
      <c r="F307" s="248">
        <f t="shared" si="4"/>
        <v>0</v>
      </c>
      <c r="G307" s="252"/>
      <c r="H307" s="252"/>
      <c r="I307" s="252"/>
      <c r="J307" s="252"/>
      <c r="K307" s="252"/>
      <c r="L307" s="252"/>
    </row>
    <row r="308" spans="1:12" s="247" customFormat="1">
      <c r="A308" s="285"/>
      <c r="B308" s="286"/>
      <c r="C308" s="287"/>
      <c r="D308" s="288"/>
      <c r="E308" s="289"/>
      <c r="F308" s="248">
        <f t="shared" si="4"/>
        <v>0</v>
      </c>
      <c r="G308" s="252"/>
      <c r="H308" s="252"/>
      <c r="I308" s="252"/>
      <c r="J308" s="252"/>
      <c r="K308" s="252"/>
      <c r="L308" s="252"/>
    </row>
    <row r="309" spans="1:12" s="247" customFormat="1">
      <c r="A309" s="285"/>
      <c r="B309" s="286"/>
      <c r="C309" s="287"/>
      <c r="D309" s="288"/>
      <c r="E309" s="289"/>
      <c r="F309" s="248">
        <f t="shared" si="4"/>
        <v>0</v>
      </c>
      <c r="G309" s="252"/>
      <c r="H309" s="252"/>
      <c r="I309" s="252"/>
      <c r="J309" s="252"/>
      <c r="K309" s="252"/>
      <c r="L309" s="252"/>
    </row>
    <row r="310" spans="1:12" s="247" customFormat="1">
      <c r="A310" s="285"/>
      <c r="B310" s="286"/>
      <c r="C310" s="287"/>
      <c r="D310" s="288"/>
      <c r="E310" s="289"/>
      <c r="F310" s="248">
        <f t="shared" si="4"/>
        <v>0</v>
      </c>
      <c r="G310" s="252"/>
      <c r="H310" s="252"/>
      <c r="I310" s="252"/>
      <c r="J310" s="252"/>
      <c r="K310" s="252"/>
      <c r="L310" s="252"/>
    </row>
    <row r="311" spans="1:12" s="247" customFormat="1">
      <c r="A311" s="285"/>
      <c r="B311" s="286"/>
      <c r="C311" s="287"/>
      <c r="D311" s="288"/>
      <c r="E311" s="289"/>
      <c r="F311" s="248">
        <f t="shared" si="4"/>
        <v>0</v>
      </c>
      <c r="G311" s="252"/>
      <c r="H311" s="252"/>
      <c r="I311" s="252"/>
      <c r="J311" s="252"/>
      <c r="K311" s="252"/>
      <c r="L311" s="252"/>
    </row>
    <row r="312" spans="1:12" s="247" customFormat="1">
      <c r="A312" s="285"/>
      <c r="B312" s="286"/>
      <c r="C312" s="287"/>
      <c r="D312" s="288"/>
      <c r="E312" s="289"/>
      <c r="F312" s="248">
        <f t="shared" si="4"/>
        <v>0</v>
      </c>
      <c r="G312" s="252"/>
      <c r="H312" s="252"/>
      <c r="I312" s="252"/>
      <c r="J312" s="252"/>
      <c r="K312" s="252"/>
      <c r="L312" s="252"/>
    </row>
    <row r="313" spans="1:12" s="247" customFormat="1">
      <c r="A313" s="285"/>
      <c r="B313" s="286"/>
      <c r="C313" s="287"/>
      <c r="D313" s="288"/>
      <c r="E313" s="289"/>
      <c r="F313" s="248">
        <f t="shared" si="4"/>
        <v>0</v>
      </c>
      <c r="G313" s="252"/>
      <c r="H313" s="252"/>
      <c r="I313" s="252"/>
      <c r="J313" s="252"/>
      <c r="K313" s="252"/>
      <c r="L313" s="252"/>
    </row>
    <row r="314" spans="1:12" s="247" customFormat="1">
      <c r="A314" s="285"/>
      <c r="B314" s="286"/>
      <c r="C314" s="287"/>
      <c r="D314" s="288"/>
      <c r="E314" s="289"/>
      <c r="F314" s="248">
        <f t="shared" si="4"/>
        <v>0</v>
      </c>
      <c r="G314" s="252"/>
      <c r="H314" s="252"/>
      <c r="I314" s="252"/>
      <c r="J314" s="252"/>
      <c r="K314" s="252"/>
      <c r="L314" s="252"/>
    </row>
    <row r="315" spans="1:12" s="247" customFormat="1">
      <c r="A315" s="285"/>
      <c r="B315" s="286"/>
      <c r="C315" s="287"/>
      <c r="D315" s="288"/>
      <c r="E315" s="289"/>
      <c r="F315" s="248">
        <f t="shared" si="4"/>
        <v>0</v>
      </c>
      <c r="G315" s="252"/>
      <c r="H315" s="252"/>
      <c r="I315" s="252"/>
      <c r="J315" s="252"/>
      <c r="K315" s="252"/>
      <c r="L315" s="252"/>
    </row>
    <row r="316" spans="1:12" s="247" customFormat="1">
      <c r="A316" s="285"/>
      <c r="B316" s="286"/>
      <c r="C316" s="287"/>
      <c r="D316" s="288"/>
      <c r="E316" s="289"/>
      <c r="F316" s="248">
        <f t="shared" si="4"/>
        <v>0</v>
      </c>
      <c r="G316" s="252"/>
      <c r="H316" s="252"/>
      <c r="I316" s="252"/>
      <c r="J316" s="252"/>
      <c r="K316" s="252"/>
      <c r="L316" s="252"/>
    </row>
    <row r="317" spans="1:12" s="247" customFormat="1">
      <c r="A317" s="285"/>
      <c r="B317" s="286"/>
      <c r="C317" s="287"/>
      <c r="D317" s="288"/>
      <c r="E317" s="289"/>
      <c r="F317" s="248">
        <f t="shared" si="4"/>
        <v>0</v>
      </c>
      <c r="G317" s="252"/>
      <c r="H317" s="252"/>
      <c r="I317" s="252"/>
      <c r="J317" s="252"/>
      <c r="K317" s="252"/>
      <c r="L317" s="252"/>
    </row>
    <row r="318" spans="1:12" s="247" customFormat="1">
      <c r="A318" s="285"/>
      <c r="B318" s="286"/>
      <c r="C318" s="287"/>
      <c r="D318" s="288"/>
      <c r="E318" s="289"/>
      <c r="F318" s="248">
        <f t="shared" si="4"/>
        <v>0</v>
      </c>
      <c r="G318" s="252"/>
      <c r="H318" s="252"/>
      <c r="I318" s="252"/>
      <c r="J318" s="252"/>
      <c r="K318" s="252"/>
      <c r="L318" s="252"/>
    </row>
    <row r="319" spans="1:12" s="247" customFormat="1">
      <c r="A319" s="285"/>
      <c r="B319" s="286"/>
      <c r="C319" s="287"/>
      <c r="D319" s="288"/>
      <c r="E319" s="289"/>
      <c r="F319" s="248">
        <f t="shared" si="4"/>
        <v>0</v>
      </c>
      <c r="G319" s="252"/>
      <c r="H319" s="252"/>
      <c r="I319" s="252"/>
      <c r="J319" s="252"/>
      <c r="K319" s="252"/>
      <c r="L319" s="252"/>
    </row>
    <row r="320" spans="1:12" s="247" customFormat="1">
      <c r="A320" s="285"/>
      <c r="B320" s="286"/>
      <c r="C320" s="287"/>
      <c r="D320" s="288"/>
      <c r="E320" s="289"/>
      <c r="F320" s="248">
        <f t="shared" si="4"/>
        <v>0</v>
      </c>
      <c r="G320" s="252"/>
      <c r="H320" s="252"/>
      <c r="I320" s="252"/>
      <c r="J320" s="252"/>
      <c r="K320" s="252"/>
      <c r="L320" s="252"/>
    </row>
    <row r="321" spans="1:12" s="247" customFormat="1">
      <c r="A321" s="285"/>
      <c r="B321" s="286"/>
      <c r="C321" s="287"/>
      <c r="D321" s="288"/>
      <c r="E321" s="289"/>
      <c r="F321" s="248">
        <f t="shared" si="4"/>
        <v>0</v>
      </c>
      <c r="G321" s="252"/>
      <c r="H321" s="252"/>
      <c r="I321" s="252"/>
      <c r="J321" s="252"/>
      <c r="K321" s="252"/>
      <c r="L321" s="252"/>
    </row>
    <row r="322" spans="1:12" s="247" customFormat="1">
      <c r="A322" s="285"/>
      <c r="B322" s="286"/>
      <c r="C322" s="287"/>
      <c r="D322" s="288"/>
      <c r="E322" s="289"/>
      <c r="F322" s="248">
        <f t="shared" si="4"/>
        <v>0</v>
      </c>
      <c r="G322" s="252"/>
      <c r="H322" s="252"/>
      <c r="I322" s="252"/>
      <c r="J322" s="252"/>
      <c r="K322" s="252"/>
      <c r="L322" s="252"/>
    </row>
    <row r="323" spans="1:12" s="247" customFormat="1">
      <c r="A323" s="285"/>
      <c r="B323" s="286"/>
      <c r="C323" s="287"/>
      <c r="D323" s="288"/>
      <c r="E323" s="289"/>
      <c r="F323" s="248">
        <f t="shared" si="4"/>
        <v>0</v>
      </c>
      <c r="G323" s="252"/>
      <c r="H323" s="252"/>
      <c r="I323" s="252"/>
      <c r="J323" s="252"/>
      <c r="K323" s="252"/>
      <c r="L323" s="252"/>
    </row>
    <row r="324" spans="1:12" s="247" customFormat="1">
      <c r="A324" s="285"/>
      <c r="B324" s="286"/>
      <c r="C324" s="287"/>
      <c r="D324" s="288"/>
      <c r="E324" s="289"/>
      <c r="F324" s="248">
        <f t="shared" si="4"/>
        <v>0</v>
      </c>
      <c r="G324" s="252"/>
      <c r="H324" s="252"/>
      <c r="I324" s="252"/>
      <c r="J324" s="252"/>
      <c r="K324" s="252"/>
      <c r="L324" s="252"/>
    </row>
    <row r="325" spans="1:12" s="247" customFormat="1">
      <c r="A325" s="285"/>
      <c r="B325" s="286"/>
      <c r="C325" s="287"/>
      <c r="D325" s="288"/>
      <c r="E325" s="289"/>
      <c r="F325" s="248">
        <f t="shared" si="4"/>
        <v>0</v>
      </c>
      <c r="G325" s="252"/>
      <c r="H325" s="252"/>
      <c r="I325" s="252"/>
      <c r="J325" s="252"/>
      <c r="K325" s="252"/>
      <c r="L325" s="252"/>
    </row>
    <row r="326" spans="1:12" s="247" customFormat="1">
      <c r="A326" s="285"/>
      <c r="B326" s="286"/>
      <c r="C326" s="287"/>
      <c r="D326" s="288"/>
      <c r="E326" s="289"/>
      <c r="F326" s="248">
        <f t="shared" si="4"/>
        <v>0</v>
      </c>
      <c r="G326" s="252"/>
      <c r="H326" s="252"/>
      <c r="I326" s="252"/>
      <c r="J326" s="252"/>
      <c r="K326" s="252"/>
      <c r="L326" s="252"/>
    </row>
    <row r="327" spans="1:12" s="247" customFormat="1">
      <c r="A327" s="285"/>
      <c r="B327" s="286"/>
      <c r="C327" s="287"/>
      <c r="D327" s="288"/>
      <c r="E327" s="289"/>
      <c r="F327" s="248">
        <f t="shared" si="4"/>
        <v>0</v>
      </c>
      <c r="G327" s="252"/>
      <c r="H327" s="252"/>
      <c r="I327" s="252"/>
      <c r="J327" s="252"/>
      <c r="K327" s="252"/>
      <c r="L327" s="252"/>
    </row>
    <row r="328" spans="1:12" s="247" customFormat="1">
      <c r="A328" s="285"/>
      <c r="B328" s="286"/>
      <c r="C328" s="287"/>
      <c r="D328" s="288"/>
      <c r="E328" s="289"/>
      <c r="F328" s="248">
        <f t="shared" si="4"/>
        <v>0</v>
      </c>
      <c r="G328" s="252"/>
      <c r="H328" s="252"/>
      <c r="I328" s="252"/>
      <c r="J328" s="252"/>
      <c r="K328" s="252"/>
      <c r="L328" s="252"/>
    </row>
    <row r="329" spans="1:12" s="247" customFormat="1">
      <c r="A329" s="285"/>
      <c r="B329" s="286"/>
      <c r="C329" s="287"/>
      <c r="D329" s="288"/>
      <c r="E329" s="289"/>
      <c r="F329" s="248">
        <f t="shared" si="4"/>
        <v>0</v>
      </c>
      <c r="G329" s="252"/>
      <c r="H329" s="252"/>
      <c r="I329" s="252"/>
      <c r="J329" s="252"/>
      <c r="K329" s="252"/>
      <c r="L329" s="252"/>
    </row>
    <row r="330" spans="1:12" s="247" customFormat="1">
      <c r="A330" s="285"/>
      <c r="B330" s="286"/>
      <c r="C330" s="287"/>
      <c r="D330" s="288"/>
      <c r="E330" s="289"/>
      <c r="F330" s="248">
        <f t="shared" si="4"/>
        <v>0</v>
      </c>
      <c r="G330" s="252"/>
      <c r="H330" s="252"/>
      <c r="I330" s="252"/>
      <c r="J330" s="252"/>
      <c r="K330" s="252"/>
      <c r="L330" s="252"/>
    </row>
    <row r="331" spans="1:12" s="247" customFormat="1">
      <c r="A331" s="285"/>
      <c r="B331" s="286"/>
      <c r="C331" s="287"/>
      <c r="D331" s="288"/>
      <c r="E331" s="289"/>
      <c r="F331" s="248">
        <f t="shared" si="4"/>
        <v>0</v>
      </c>
      <c r="G331" s="252"/>
      <c r="H331" s="252"/>
      <c r="I331" s="252"/>
      <c r="J331" s="252"/>
      <c r="K331" s="252"/>
      <c r="L331" s="252"/>
    </row>
    <row r="332" spans="1:12" s="247" customFormat="1">
      <c r="A332" s="285"/>
      <c r="B332" s="286"/>
      <c r="C332" s="287"/>
      <c r="D332" s="288"/>
      <c r="E332" s="289"/>
      <c r="F332" s="248">
        <f t="shared" si="4"/>
        <v>0</v>
      </c>
      <c r="G332" s="252"/>
      <c r="H332" s="252"/>
      <c r="I332" s="252"/>
      <c r="J332" s="252"/>
      <c r="K332" s="252"/>
      <c r="L332" s="252"/>
    </row>
    <row r="333" spans="1:12" s="247" customFormat="1">
      <c r="A333" s="285"/>
      <c r="B333" s="286"/>
      <c r="C333" s="287"/>
      <c r="D333" s="288"/>
      <c r="E333" s="289"/>
      <c r="F333" s="248">
        <f t="shared" si="4"/>
        <v>0</v>
      </c>
      <c r="G333" s="252"/>
      <c r="H333" s="252"/>
      <c r="I333" s="252"/>
      <c r="J333" s="252"/>
      <c r="K333" s="252"/>
      <c r="L333" s="252"/>
    </row>
    <row r="334" spans="1:12" s="247" customFormat="1">
      <c r="A334" s="285"/>
      <c r="B334" s="286"/>
      <c r="C334" s="287"/>
      <c r="D334" s="288"/>
      <c r="E334" s="289"/>
      <c r="F334" s="248">
        <f t="shared" si="4"/>
        <v>0</v>
      </c>
      <c r="G334" s="252"/>
      <c r="H334" s="252"/>
      <c r="I334" s="252"/>
      <c r="J334" s="252"/>
      <c r="K334" s="252"/>
      <c r="L334" s="252"/>
    </row>
    <row r="335" spans="1:12" s="247" customFormat="1">
      <c r="A335" s="285"/>
      <c r="B335" s="286"/>
      <c r="C335" s="287"/>
      <c r="D335" s="288"/>
      <c r="E335" s="289"/>
      <c r="F335" s="248">
        <f t="shared" ref="F335:F398" si="5">F334+D335-E335</f>
        <v>0</v>
      </c>
      <c r="G335" s="252"/>
      <c r="H335" s="252"/>
      <c r="I335" s="252"/>
      <c r="J335" s="252"/>
      <c r="K335" s="252"/>
      <c r="L335" s="252"/>
    </row>
    <row r="336" spans="1:12" s="247" customFormat="1">
      <c r="A336" s="285"/>
      <c r="B336" s="286"/>
      <c r="C336" s="287"/>
      <c r="D336" s="288"/>
      <c r="E336" s="289"/>
      <c r="F336" s="248">
        <f t="shared" si="5"/>
        <v>0</v>
      </c>
      <c r="G336" s="252"/>
      <c r="H336" s="252"/>
      <c r="I336" s="252"/>
      <c r="J336" s="252"/>
      <c r="K336" s="252"/>
      <c r="L336" s="252"/>
    </row>
    <row r="337" spans="1:12" s="247" customFormat="1">
      <c r="A337" s="285"/>
      <c r="B337" s="286"/>
      <c r="C337" s="287"/>
      <c r="D337" s="288"/>
      <c r="E337" s="289"/>
      <c r="F337" s="248">
        <f t="shared" si="5"/>
        <v>0</v>
      </c>
      <c r="G337" s="252"/>
      <c r="H337" s="252"/>
      <c r="I337" s="252"/>
      <c r="J337" s="252"/>
      <c r="K337" s="252"/>
      <c r="L337" s="252"/>
    </row>
    <row r="338" spans="1:12" s="247" customFormat="1">
      <c r="A338" s="285"/>
      <c r="B338" s="286"/>
      <c r="C338" s="287"/>
      <c r="D338" s="288"/>
      <c r="E338" s="289"/>
      <c r="F338" s="248">
        <f t="shared" si="5"/>
        <v>0</v>
      </c>
      <c r="G338" s="252"/>
      <c r="H338" s="252"/>
      <c r="I338" s="252"/>
      <c r="J338" s="252"/>
      <c r="K338" s="252"/>
      <c r="L338" s="252"/>
    </row>
    <row r="339" spans="1:12" s="247" customFormat="1">
      <c r="A339" s="285"/>
      <c r="B339" s="286"/>
      <c r="C339" s="287"/>
      <c r="D339" s="288"/>
      <c r="E339" s="289"/>
      <c r="F339" s="248">
        <f t="shared" si="5"/>
        <v>0</v>
      </c>
      <c r="G339" s="252"/>
      <c r="H339" s="252"/>
      <c r="I339" s="252"/>
      <c r="J339" s="252"/>
      <c r="K339" s="252"/>
      <c r="L339" s="252"/>
    </row>
    <row r="340" spans="1:12" s="247" customFormat="1">
      <c r="A340" s="285"/>
      <c r="B340" s="286"/>
      <c r="C340" s="287"/>
      <c r="D340" s="288"/>
      <c r="E340" s="289"/>
      <c r="F340" s="248">
        <f t="shared" si="5"/>
        <v>0</v>
      </c>
      <c r="G340" s="252"/>
      <c r="H340" s="252"/>
      <c r="I340" s="252"/>
      <c r="J340" s="252"/>
      <c r="K340" s="252"/>
      <c r="L340" s="252"/>
    </row>
    <row r="341" spans="1:12" s="247" customFormat="1">
      <c r="A341" s="285"/>
      <c r="B341" s="286"/>
      <c r="C341" s="287"/>
      <c r="D341" s="288"/>
      <c r="E341" s="289"/>
      <c r="F341" s="248">
        <f t="shared" si="5"/>
        <v>0</v>
      </c>
      <c r="G341" s="252"/>
      <c r="H341" s="252"/>
      <c r="I341" s="252"/>
      <c r="J341" s="252"/>
      <c r="K341" s="252"/>
      <c r="L341" s="252"/>
    </row>
    <row r="342" spans="1:12" s="247" customFormat="1">
      <c r="A342" s="285"/>
      <c r="B342" s="286"/>
      <c r="C342" s="287"/>
      <c r="D342" s="288"/>
      <c r="E342" s="289"/>
      <c r="F342" s="248">
        <f t="shared" si="5"/>
        <v>0</v>
      </c>
      <c r="G342" s="252"/>
      <c r="H342" s="252"/>
      <c r="I342" s="252"/>
      <c r="J342" s="252"/>
      <c r="K342" s="252"/>
      <c r="L342" s="252"/>
    </row>
    <row r="343" spans="1:12" s="247" customFormat="1">
      <c r="A343" s="285"/>
      <c r="B343" s="286"/>
      <c r="C343" s="287"/>
      <c r="D343" s="288"/>
      <c r="E343" s="289"/>
      <c r="F343" s="248">
        <f t="shared" si="5"/>
        <v>0</v>
      </c>
      <c r="G343" s="252"/>
      <c r="H343" s="252"/>
      <c r="I343" s="252"/>
      <c r="J343" s="252"/>
      <c r="K343" s="252"/>
      <c r="L343" s="252"/>
    </row>
    <row r="344" spans="1:12" s="247" customFormat="1">
      <c r="A344" s="285"/>
      <c r="B344" s="286"/>
      <c r="C344" s="287"/>
      <c r="D344" s="288"/>
      <c r="E344" s="289"/>
      <c r="F344" s="248">
        <f t="shared" si="5"/>
        <v>0</v>
      </c>
      <c r="G344" s="252"/>
      <c r="H344" s="252"/>
      <c r="I344" s="252"/>
      <c r="J344" s="252"/>
      <c r="K344" s="252"/>
      <c r="L344" s="252"/>
    </row>
    <row r="345" spans="1:12" s="247" customFormat="1">
      <c r="A345" s="285"/>
      <c r="B345" s="286"/>
      <c r="C345" s="287"/>
      <c r="D345" s="288"/>
      <c r="E345" s="289"/>
      <c r="F345" s="248">
        <f t="shared" si="5"/>
        <v>0</v>
      </c>
      <c r="G345" s="252"/>
      <c r="H345" s="252"/>
      <c r="I345" s="252"/>
      <c r="J345" s="252"/>
      <c r="K345" s="252"/>
      <c r="L345" s="252"/>
    </row>
    <row r="346" spans="1:12" s="247" customFormat="1">
      <c r="A346" s="285"/>
      <c r="B346" s="286"/>
      <c r="C346" s="287"/>
      <c r="D346" s="288"/>
      <c r="E346" s="289"/>
      <c r="F346" s="248">
        <f t="shared" si="5"/>
        <v>0</v>
      </c>
      <c r="G346" s="252"/>
      <c r="H346" s="252"/>
      <c r="I346" s="252"/>
      <c r="J346" s="252"/>
      <c r="K346" s="252"/>
      <c r="L346" s="252"/>
    </row>
    <row r="347" spans="1:12" s="247" customFormat="1">
      <c r="A347" s="285"/>
      <c r="B347" s="286"/>
      <c r="C347" s="287"/>
      <c r="D347" s="288"/>
      <c r="E347" s="289"/>
      <c r="F347" s="248">
        <f t="shared" si="5"/>
        <v>0</v>
      </c>
      <c r="G347" s="252"/>
      <c r="H347" s="252"/>
      <c r="I347" s="252"/>
      <c r="J347" s="252"/>
      <c r="K347" s="252"/>
      <c r="L347" s="252"/>
    </row>
    <row r="348" spans="1:12" s="247" customFormat="1">
      <c r="A348" s="285"/>
      <c r="B348" s="286"/>
      <c r="C348" s="287"/>
      <c r="D348" s="288"/>
      <c r="E348" s="289"/>
      <c r="F348" s="248">
        <f t="shared" si="5"/>
        <v>0</v>
      </c>
      <c r="G348" s="252"/>
      <c r="H348" s="252"/>
      <c r="I348" s="252"/>
      <c r="J348" s="252"/>
      <c r="K348" s="252"/>
      <c r="L348" s="252"/>
    </row>
    <row r="349" spans="1:12" s="247" customFormat="1">
      <c r="A349" s="285"/>
      <c r="B349" s="286"/>
      <c r="C349" s="287"/>
      <c r="D349" s="288"/>
      <c r="E349" s="289"/>
      <c r="F349" s="248">
        <f t="shared" si="5"/>
        <v>0</v>
      </c>
      <c r="G349" s="252"/>
      <c r="H349" s="252"/>
      <c r="I349" s="252"/>
      <c r="J349" s="252"/>
      <c r="K349" s="252"/>
      <c r="L349" s="252"/>
    </row>
    <row r="350" spans="1:12" s="247" customFormat="1">
      <c r="A350" s="285"/>
      <c r="B350" s="286"/>
      <c r="C350" s="287"/>
      <c r="D350" s="288"/>
      <c r="E350" s="289"/>
      <c r="F350" s="248">
        <f t="shared" si="5"/>
        <v>0</v>
      </c>
      <c r="G350" s="252"/>
      <c r="H350" s="252"/>
      <c r="I350" s="252"/>
      <c r="J350" s="252"/>
      <c r="K350" s="252"/>
      <c r="L350" s="252"/>
    </row>
    <row r="351" spans="1:12" s="247" customFormat="1">
      <c r="A351" s="285"/>
      <c r="B351" s="286"/>
      <c r="C351" s="287"/>
      <c r="D351" s="288"/>
      <c r="E351" s="289"/>
      <c r="F351" s="248">
        <f t="shared" si="5"/>
        <v>0</v>
      </c>
      <c r="G351" s="252"/>
      <c r="H351" s="252"/>
      <c r="I351" s="252"/>
      <c r="J351" s="252"/>
      <c r="K351" s="252"/>
      <c r="L351" s="252"/>
    </row>
    <row r="352" spans="1:12" s="247" customFormat="1">
      <c r="A352" s="285"/>
      <c r="B352" s="286"/>
      <c r="C352" s="287"/>
      <c r="D352" s="288"/>
      <c r="E352" s="289"/>
      <c r="F352" s="248">
        <f t="shared" si="5"/>
        <v>0</v>
      </c>
      <c r="G352" s="252"/>
      <c r="H352" s="252"/>
      <c r="I352" s="252"/>
      <c r="J352" s="252"/>
      <c r="K352" s="252"/>
      <c r="L352" s="252"/>
    </row>
    <row r="353" spans="1:12" s="247" customFormat="1">
      <c r="A353" s="285"/>
      <c r="B353" s="286"/>
      <c r="C353" s="287"/>
      <c r="D353" s="288"/>
      <c r="E353" s="289"/>
      <c r="F353" s="248">
        <f t="shared" si="5"/>
        <v>0</v>
      </c>
      <c r="G353" s="252"/>
      <c r="H353" s="252"/>
      <c r="I353" s="252"/>
      <c r="J353" s="252"/>
      <c r="K353" s="252"/>
      <c r="L353" s="252"/>
    </row>
    <row r="354" spans="1:12" s="247" customFormat="1">
      <c r="A354" s="285"/>
      <c r="B354" s="286"/>
      <c r="C354" s="287"/>
      <c r="D354" s="288"/>
      <c r="E354" s="289"/>
      <c r="F354" s="248">
        <f t="shared" si="5"/>
        <v>0</v>
      </c>
      <c r="G354" s="252"/>
      <c r="H354" s="252"/>
      <c r="I354" s="252"/>
      <c r="J354" s="252"/>
      <c r="K354" s="252"/>
      <c r="L354" s="252"/>
    </row>
    <row r="355" spans="1:12" s="247" customFormat="1">
      <c r="A355" s="285"/>
      <c r="B355" s="286"/>
      <c r="C355" s="287"/>
      <c r="D355" s="288"/>
      <c r="E355" s="289"/>
      <c r="F355" s="248">
        <f t="shared" si="5"/>
        <v>0</v>
      </c>
      <c r="G355" s="252"/>
      <c r="H355" s="252"/>
      <c r="I355" s="252"/>
      <c r="J355" s="252"/>
      <c r="K355" s="252"/>
      <c r="L355" s="252"/>
    </row>
    <row r="356" spans="1:12" s="247" customFormat="1">
      <c r="A356" s="285"/>
      <c r="B356" s="286"/>
      <c r="C356" s="287"/>
      <c r="D356" s="288"/>
      <c r="E356" s="289"/>
      <c r="F356" s="248">
        <f t="shared" si="5"/>
        <v>0</v>
      </c>
      <c r="G356" s="252"/>
      <c r="H356" s="252"/>
      <c r="I356" s="252"/>
      <c r="J356" s="252"/>
      <c r="K356" s="252"/>
      <c r="L356" s="252"/>
    </row>
    <row r="357" spans="1:12" s="247" customFormat="1">
      <c r="A357" s="285"/>
      <c r="B357" s="286"/>
      <c r="C357" s="287"/>
      <c r="D357" s="288"/>
      <c r="E357" s="289"/>
      <c r="F357" s="248">
        <f t="shared" si="5"/>
        <v>0</v>
      </c>
      <c r="G357" s="252"/>
      <c r="H357" s="252"/>
      <c r="I357" s="252"/>
      <c r="J357" s="252"/>
      <c r="K357" s="252"/>
      <c r="L357" s="252"/>
    </row>
    <row r="358" spans="1:12" s="247" customFormat="1">
      <c r="A358" s="285"/>
      <c r="B358" s="286"/>
      <c r="C358" s="287"/>
      <c r="D358" s="288"/>
      <c r="E358" s="289"/>
      <c r="F358" s="248">
        <f t="shared" si="5"/>
        <v>0</v>
      </c>
      <c r="G358" s="252"/>
      <c r="H358" s="252"/>
      <c r="I358" s="252"/>
      <c r="J358" s="252"/>
      <c r="K358" s="252"/>
      <c r="L358" s="252"/>
    </row>
    <row r="359" spans="1:12" s="247" customFormat="1">
      <c r="A359" s="285"/>
      <c r="B359" s="286"/>
      <c r="C359" s="287"/>
      <c r="D359" s="288"/>
      <c r="E359" s="289"/>
      <c r="F359" s="248">
        <f t="shared" si="5"/>
        <v>0</v>
      </c>
      <c r="G359" s="252"/>
      <c r="H359" s="252"/>
      <c r="I359" s="252"/>
      <c r="J359" s="252"/>
      <c r="K359" s="252"/>
      <c r="L359" s="252"/>
    </row>
    <row r="360" spans="1:12" s="247" customFormat="1">
      <c r="A360" s="285"/>
      <c r="B360" s="286"/>
      <c r="C360" s="287"/>
      <c r="D360" s="288"/>
      <c r="E360" s="289"/>
      <c r="F360" s="248">
        <f t="shared" si="5"/>
        <v>0</v>
      </c>
      <c r="G360" s="252"/>
      <c r="H360" s="252"/>
      <c r="I360" s="252"/>
      <c r="J360" s="252"/>
      <c r="K360" s="252"/>
      <c r="L360" s="252"/>
    </row>
    <row r="361" spans="1:12" s="247" customFormat="1">
      <c r="A361" s="285"/>
      <c r="B361" s="286"/>
      <c r="C361" s="287"/>
      <c r="D361" s="288"/>
      <c r="E361" s="289"/>
      <c r="F361" s="248">
        <f t="shared" si="5"/>
        <v>0</v>
      </c>
      <c r="G361" s="252"/>
      <c r="H361" s="252"/>
      <c r="I361" s="252"/>
      <c r="J361" s="252"/>
      <c r="K361" s="252"/>
      <c r="L361" s="252"/>
    </row>
    <row r="362" spans="1:12" s="247" customFormat="1">
      <c r="A362" s="285"/>
      <c r="B362" s="286"/>
      <c r="C362" s="287"/>
      <c r="D362" s="288"/>
      <c r="E362" s="289"/>
      <c r="F362" s="248">
        <f t="shared" si="5"/>
        <v>0</v>
      </c>
      <c r="G362" s="252"/>
      <c r="H362" s="252"/>
      <c r="I362" s="252"/>
      <c r="J362" s="252"/>
      <c r="K362" s="252"/>
      <c r="L362" s="252"/>
    </row>
    <row r="363" spans="1:12" s="247" customFormat="1">
      <c r="A363" s="285"/>
      <c r="B363" s="286"/>
      <c r="C363" s="287"/>
      <c r="D363" s="288"/>
      <c r="E363" s="289"/>
      <c r="F363" s="248">
        <f t="shared" si="5"/>
        <v>0</v>
      </c>
      <c r="G363" s="252"/>
      <c r="H363" s="252"/>
      <c r="I363" s="252"/>
      <c r="J363" s="252"/>
      <c r="K363" s="252"/>
      <c r="L363" s="252"/>
    </row>
    <row r="364" spans="1:12" s="247" customFormat="1">
      <c r="A364" s="285"/>
      <c r="B364" s="286"/>
      <c r="C364" s="287"/>
      <c r="D364" s="288"/>
      <c r="E364" s="289"/>
      <c r="F364" s="248">
        <f t="shared" si="5"/>
        <v>0</v>
      </c>
      <c r="G364" s="252"/>
      <c r="H364" s="252"/>
      <c r="I364" s="252"/>
      <c r="J364" s="252"/>
      <c r="K364" s="252"/>
      <c r="L364" s="252"/>
    </row>
    <row r="365" spans="1:12" s="247" customFormat="1">
      <c r="A365" s="285"/>
      <c r="B365" s="286"/>
      <c r="C365" s="287"/>
      <c r="D365" s="288"/>
      <c r="E365" s="289"/>
      <c r="F365" s="248">
        <f t="shared" si="5"/>
        <v>0</v>
      </c>
      <c r="G365" s="252"/>
      <c r="H365" s="252"/>
      <c r="I365" s="252"/>
      <c r="J365" s="252"/>
      <c r="K365" s="252"/>
      <c r="L365" s="252"/>
    </row>
    <row r="366" spans="1:12" s="247" customFormat="1">
      <c r="A366" s="285"/>
      <c r="B366" s="286"/>
      <c r="C366" s="287"/>
      <c r="D366" s="288"/>
      <c r="E366" s="289"/>
      <c r="F366" s="248">
        <f t="shared" si="5"/>
        <v>0</v>
      </c>
      <c r="G366" s="252"/>
      <c r="H366" s="252"/>
      <c r="I366" s="252"/>
      <c r="J366" s="252"/>
      <c r="K366" s="252"/>
      <c r="L366" s="252"/>
    </row>
    <row r="367" spans="1:12" s="247" customFormat="1">
      <c r="A367" s="285"/>
      <c r="B367" s="286"/>
      <c r="C367" s="287"/>
      <c r="D367" s="288"/>
      <c r="E367" s="289"/>
      <c r="F367" s="248">
        <f t="shared" si="5"/>
        <v>0</v>
      </c>
      <c r="G367" s="252"/>
      <c r="H367" s="252"/>
      <c r="I367" s="252"/>
      <c r="J367" s="252"/>
      <c r="K367" s="252"/>
      <c r="L367" s="252"/>
    </row>
    <row r="368" spans="1:12" s="247" customFormat="1">
      <c r="A368" s="285"/>
      <c r="B368" s="286"/>
      <c r="C368" s="287"/>
      <c r="D368" s="288"/>
      <c r="E368" s="289"/>
      <c r="F368" s="248">
        <f t="shared" si="5"/>
        <v>0</v>
      </c>
      <c r="G368" s="252"/>
      <c r="H368" s="252"/>
      <c r="I368" s="252"/>
      <c r="J368" s="252"/>
      <c r="K368" s="252"/>
      <c r="L368" s="252"/>
    </row>
    <row r="369" spans="1:12" s="247" customFormat="1">
      <c r="A369" s="285"/>
      <c r="B369" s="286"/>
      <c r="C369" s="287"/>
      <c r="D369" s="288"/>
      <c r="E369" s="289"/>
      <c r="F369" s="248">
        <f t="shared" si="5"/>
        <v>0</v>
      </c>
      <c r="G369" s="252"/>
      <c r="H369" s="252"/>
      <c r="I369" s="252"/>
      <c r="J369" s="252"/>
      <c r="K369" s="252"/>
      <c r="L369" s="252"/>
    </row>
    <row r="370" spans="1:12" s="247" customFormat="1">
      <c r="A370" s="285"/>
      <c r="B370" s="286"/>
      <c r="C370" s="287"/>
      <c r="D370" s="288"/>
      <c r="E370" s="289"/>
      <c r="F370" s="248">
        <f t="shared" si="5"/>
        <v>0</v>
      </c>
      <c r="G370" s="252"/>
      <c r="H370" s="252"/>
      <c r="I370" s="252"/>
      <c r="J370" s="252"/>
      <c r="K370" s="252"/>
      <c r="L370" s="252"/>
    </row>
    <row r="371" spans="1:12" s="247" customFormat="1">
      <c r="A371" s="285"/>
      <c r="B371" s="286"/>
      <c r="C371" s="287"/>
      <c r="D371" s="288"/>
      <c r="E371" s="289"/>
      <c r="F371" s="248">
        <f t="shared" si="5"/>
        <v>0</v>
      </c>
      <c r="G371" s="252"/>
      <c r="H371" s="252"/>
      <c r="I371" s="252"/>
      <c r="J371" s="252"/>
      <c r="K371" s="252"/>
      <c r="L371" s="252"/>
    </row>
    <row r="372" spans="1:12" s="247" customFormat="1">
      <c r="A372" s="285"/>
      <c r="B372" s="286"/>
      <c r="C372" s="287"/>
      <c r="D372" s="288"/>
      <c r="E372" s="289"/>
      <c r="F372" s="248">
        <f t="shared" si="5"/>
        <v>0</v>
      </c>
      <c r="G372" s="252"/>
      <c r="H372" s="252"/>
      <c r="I372" s="252"/>
      <c r="J372" s="252"/>
      <c r="K372" s="252"/>
      <c r="L372" s="252"/>
    </row>
    <row r="373" spans="1:12" s="247" customFormat="1">
      <c r="A373" s="285"/>
      <c r="B373" s="286"/>
      <c r="C373" s="287"/>
      <c r="D373" s="288"/>
      <c r="E373" s="289"/>
      <c r="F373" s="248">
        <f t="shared" si="5"/>
        <v>0</v>
      </c>
      <c r="G373" s="252"/>
      <c r="H373" s="252"/>
      <c r="I373" s="252"/>
      <c r="J373" s="252"/>
      <c r="K373" s="252"/>
      <c r="L373" s="252"/>
    </row>
    <row r="374" spans="1:12" s="247" customFormat="1">
      <c r="A374" s="285"/>
      <c r="B374" s="286"/>
      <c r="C374" s="287"/>
      <c r="D374" s="288"/>
      <c r="E374" s="289"/>
      <c r="F374" s="248">
        <f t="shared" si="5"/>
        <v>0</v>
      </c>
      <c r="G374" s="252"/>
      <c r="H374" s="252"/>
      <c r="I374" s="252"/>
      <c r="J374" s="252"/>
      <c r="K374" s="252"/>
      <c r="L374" s="252"/>
    </row>
    <row r="375" spans="1:12" s="247" customFormat="1">
      <c r="A375" s="285"/>
      <c r="B375" s="286"/>
      <c r="C375" s="287"/>
      <c r="D375" s="288"/>
      <c r="E375" s="289"/>
      <c r="F375" s="248">
        <f t="shared" si="5"/>
        <v>0</v>
      </c>
      <c r="G375" s="252"/>
      <c r="H375" s="252"/>
      <c r="I375" s="252"/>
      <c r="J375" s="252"/>
      <c r="K375" s="252"/>
      <c r="L375" s="252"/>
    </row>
    <row r="376" spans="1:12" s="247" customFormat="1">
      <c r="A376" s="285"/>
      <c r="B376" s="286"/>
      <c r="C376" s="287"/>
      <c r="D376" s="288"/>
      <c r="E376" s="289"/>
      <c r="F376" s="248">
        <f t="shared" si="5"/>
        <v>0</v>
      </c>
      <c r="G376" s="252"/>
      <c r="H376" s="252"/>
      <c r="I376" s="252"/>
      <c r="J376" s="252"/>
      <c r="K376" s="252"/>
      <c r="L376" s="252"/>
    </row>
    <row r="377" spans="1:12" s="247" customFormat="1">
      <c r="A377" s="285"/>
      <c r="B377" s="286"/>
      <c r="C377" s="287"/>
      <c r="D377" s="288"/>
      <c r="E377" s="289"/>
      <c r="F377" s="248">
        <f t="shared" si="5"/>
        <v>0</v>
      </c>
      <c r="G377" s="252"/>
      <c r="H377" s="252"/>
      <c r="I377" s="252"/>
      <c r="J377" s="252"/>
      <c r="K377" s="252"/>
      <c r="L377" s="252"/>
    </row>
    <row r="378" spans="1:12" s="247" customFormat="1">
      <c r="A378" s="285"/>
      <c r="B378" s="286"/>
      <c r="C378" s="287"/>
      <c r="D378" s="288"/>
      <c r="E378" s="289"/>
      <c r="F378" s="248">
        <f t="shared" si="5"/>
        <v>0</v>
      </c>
      <c r="G378" s="252"/>
      <c r="H378" s="252"/>
      <c r="I378" s="252"/>
      <c r="J378" s="252"/>
      <c r="K378" s="252"/>
      <c r="L378" s="252"/>
    </row>
    <row r="379" spans="1:12" s="247" customFormat="1">
      <c r="A379" s="285"/>
      <c r="B379" s="286"/>
      <c r="C379" s="287"/>
      <c r="D379" s="288"/>
      <c r="E379" s="289"/>
      <c r="F379" s="248">
        <f t="shared" si="5"/>
        <v>0</v>
      </c>
      <c r="G379" s="252"/>
      <c r="H379" s="252"/>
      <c r="I379" s="252"/>
      <c r="J379" s="252"/>
      <c r="K379" s="252"/>
      <c r="L379" s="252"/>
    </row>
    <row r="380" spans="1:12" s="247" customFormat="1">
      <c r="A380" s="285"/>
      <c r="B380" s="286"/>
      <c r="C380" s="287"/>
      <c r="D380" s="288"/>
      <c r="E380" s="289"/>
      <c r="F380" s="248">
        <f t="shared" si="5"/>
        <v>0</v>
      </c>
      <c r="G380" s="252"/>
      <c r="H380" s="252"/>
      <c r="I380" s="252"/>
      <c r="J380" s="252"/>
      <c r="K380" s="252"/>
      <c r="L380" s="252"/>
    </row>
    <row r="381" spans="1:12" s="247" customFormat="1">
      <c r="A381" s="285"/>
      <c r="B381" s="286"/>
      <c r="C381" s="287"/>
      <c r="D381" s="288"/>
      <c r="E381" s="289"/>
      <c r="F381" s="248">
        <f t="shared" si="5"/>
        <v>0</v>
      </c>
      <c r="G381" s="252"/>
      <c r="H381" s="252"/>
      <c r="I381" s="252"/>
      <c r="J381" s="252"/>
      <c r="K381" s="252"/>
      <c r="L381" s="252"/>
    </row>
    <row r="382" spans="1:12" s="247" customFormat="1">
      <c r="A382" s="285"/>
      <c r="B382" s="286"/>
      <c r="C382" s="287"/>
      <c r="D382" s="288"/>
      <c r="E382" s="289"/>
      <c r="F382" s="248">
        <f t="shared" si="5"/>
        <v>0</v>
      </c>
      <c r="G382" s="252"/>
      <c r="H382" s="252"/>
      <c r="I382" s="252"/>
      <c r="J382" s="252"/>
      <c r="K382" s="252"/>
      <c r="L382" s="252"/>
    </row>
    <row r="383" spans="1:12" s="247" customFormat="1">
      <c r="A383" s="285"/>
      <c r="B383" s="286"/>
      <c r="C383" s="287"/>
      <c r="D383" s="288"/>
      <c r="E383" s="289"/>
      <c r="F383" s="248">
        <f t="shared" si="5"/>
        <v>0</v>
      </c>
      <c r="G383" s="252"/>
      <c r="H383" s="252"/>
      <c r="I383" s="252"/>
      <c r="J383" s="252"/>
      <c r="K383" s="252"/>
      <c r="L383" s="252"/>
    </row>
    <row r="384" spans="1:12" s="247" customFormat="1">
      <c r="A384" s="285"/>
      <c r="B384" s="286"/>
      <c r="C384" s="287"/>
      <c r="D384" s="288"/>
      <c r="E384" s="289"/>
      <c r="F384" s="248">
        <f t="shared" si="5"/>
        <v>0</v>
      </c>
      <c r="G384" s="252"/>
      <c r="H384" s="252"/>
      <c r="I384" s="252"/>
      <c r="J384" s="252"/>
      <c r="K384" s="252"/>
      <c r="L384" s="252"/>
    </row>
    <row r="385" spans="1:12" s="247" customFormat="1">
      <c r="A385" s="285"/>
      <c r="B385" s="286"/>
      <c r="C385" s="287"/>
      <c r="D385" s="288"/>
      <c r="E385" s="289"/>
      <c r="F385" s="248">
        <f t="shared" si="5"/>
        <v>0</v>
      </c>
      <c r="G385" s="252"/>
      <c r="H385" s="252"/>
      <c r="I385" s="252"/>
      <c r="J385" s="252"/>
      <c r="K385" s="252"/>
      <c r="L385" s="252"/>
    </row>
    <row r="386" spans="1:12" s="247" customFormat="1">
      <c r="A386" s="285"/>
      <c r="B386" s="286"/>
      <c r="C386" s="287"/>
      <c r="D386" s="288"/>
      <c r="E386" s="289"/>
      <c r="F386" s="248">
        <f t="shared" si="5"/>
        <v>0</v>
      </c>
      <c r="G386" s="252"/>
      <c r="H386" s="252"/>
      <c r="I386" s="252"/>
      <c r="J386" s="252"/>
      <c r="K386" s="252"/>
      <c r="L386" s="252"/>
    </row>
    <row r="387" spans="1:12" s="247" customFormat="1">
      <c r="A387" s="285"/>
      <c r="B387" s="286"/>
      <c r="C387" s="287"/>
      <c r="D387" s="288"/>
      <c r="E387" s="289"/>
      <c r="F387" s="248">
        <f t="shared" si="5"/>
        <v>0</v>
      </c>
      <c r="G387" s="252"/>
      <c r="H387" s="252"/>
      <c r="I387" s="252"/>
      <c r="J387" s="252"/>
      <c r="K387" s="252"/>
      <c r="L387" s="252"/>
    </row>
    <row r="388" spans="1:12" s="247" customFormat="1">
      <c r="A388" s="285"/>
      <c r="B388" s="286"/>
      <c r="C388" s="287"/>
      <c r="D388" s="288"/>
      <c r="E388" s="289"/>
      <c r="F388" s="248">
        <f t="shared" si="5"/>
        <v>0</v>
      </c>
      <c r="G388" s="252"/>
      <c r="H388" s="252"/>
      <c r="I388" s="252"/>
      <c r="J388" s="252"/>
      <c r="K388" s="252"/>
      <c r="L388" s="252"/>
    </row>
    <row r="389" spans="1:12" s="247" customFormat="1">
      <c r="A389" s="285"/>
      <c r="B389" s="286"/>
      <c r="C389" s="287"/>
      <c r="D389" s="288"/>
      <c r="E389" s="289"/>
      <c r="F389" s="248">
        <f t="shared" si="5"/>
        <v>0</v>
      </c>
      <c r="G389" s="252"/>
      <c r="H389" s="252"/>
      <c r="I389" s="252"/>
      <c r="J389" s="252"/>
      <c r="K389" s="252"/>
      <c r="L389" s="252"/>
    </row>
    <row r="390" spans="1:12" s="247" customFormat="1">
      <c r="A390" s="285"/>
      <c r="B390" s="286"/>
      <c r="C390" s="287"/>
      <c r="D390" s="288"/>
      <c r="E390" s="289"/>
      <c r="F390" s="248">
        <f t="shared" si="5"/>
        <v>0</v>
      </c>
      <c r="G390" s="252"/>
      <c r="H390" s="252"/>
      <c r="I390" s="252"/>
      <c r="J390" s="252"/>
      <c r="K390" s="252"/>
      <c r="L390" s="252"/>
    </row>
    <row r="391" spans="1:12" s="247" customFormat="1">
      <c r="A391" s="285"/>
      <c r="B391" s="286"/>
      <c r="C391" s="287"/>
      <c r="D391" s="288"/>
      <c r="E391" s="289"/>
      <c r="F391" s="248">
        <f t="shared" si="5"/>
        <v>0</v>
      </c>
      <c r="G391" s="252"/>
      <c r="H391" s="252"/>
      <c r="I391" s="252"/>
      <c r="J391" s="252"/>
      <c r="K391" s="252"/>
      <c r="L391" s="252"/>
    </row>
    <row r="392" spans="1:12" s="247" customFormat="1">
      <c r="A392" s="285"/>
      <c r="B392" s="286"/>
      <c r="C392" s="287"/>
      <c r="D392" s="288"/>
      <c r="E392" s="289"/>
      <c r="F392" s="248">
        <f t="shared" si="5"/>
        <v>0</v>
      </c>
      <c r="G392" s="252"/>
      <c r="H392" s="252"/>
      <c r="I392" s="252"/>
      <c r="J392" s="252"/>
      <c r="K392" s="252"/>
      <c r="L392" s="252"/>
    </row>
    <row r="393" spans="1:12" s="247" customFormat="1">
      <c r="A393" s="285"/>
      <c r="B393" s="286"/>
      <c r="C393" s="287"/>
      <c r="D393" s="288"/>
      <c r="E393" s="289"/>
      <c r="F393" s="248">
        <f t="shared" si="5"/>
        <v>0</v>
      </c>
      <c r="G393" s="252"/>
      <c r="H393" s="252"/>
      <c r="I393" s="252"/>
      <c r="J393" s="252"/>
      <c r="K393" s="252"/>
      <c r="L393" s="252"/>
    </row>
    <row r="394" spans="1:12" s="247" customFormat="1">
      <c r="A394" s="285"/>
      <c r="B394" s="286"/>
      <c r="C394" s="287"/>
      <c r="D394" s="288"/>
      <c r="E394" s="289"/>
      <c r="F394" s="248">
        <f t="shared" si="5"/>
        <v>0</v>
      </c>
      <c r="G394" s="252"/>
      <c r="H394" s="252"/>
      <c r="I394" s="252"/>
      <c r="J394" s="252"/>
      <c r="K394" s="252"/>
      <c r="L394" s="252"/>
    </row>
    <row r="395" spans="1:12" s="247" customFormat="1">
      <c r="A395" s="285"/>
      <c r="B395" s="286"/>
      <c r="C395" s="287"/>
      <c r="D395" s="288"/>
      <c r="E395" s="289"/>
      <c r="F395" s="248">
        <f t="shared" si="5"/>
        <v>0</v>
      </c>
      <c r="G395" s="252"/>
      <c r="H395" s="252"/>
      <c r="I395" s="252"/>
      <c r="J395" s="252"/>
      <c r="K395" s="252"/>
      <c r="L395" s="252"/>
    </row>
    <row r="396" spans="1:12" s="247" customFormat="1">
      <c r="A396" s="285"/>
      <c r="B396" s="286"/>
      <c r="C396" s="287"/>
      <c r="D396" s="288"/>
      <c r="E396" s="289"/>
      <c r="F396" s="248">
        <f t="shared" si="5"/>
        <v>0</v>
      </c>
      <c r="G396" s="252"/>
      <c r="H396" s="252"/>
      <c r="I396" s="252"/>
      <c r="J396" s="252"/>
      <c r="K396" s="252"/>
      <c r="L396" s="252"/>
    </row>
    <row r="397" spans="1:12" s="247" customFormat="1">
      <c r="A397" s="285"/>
      <c r="B397" s="286"/>
      <c r="C397" s="287"/>
      <c r="D397" s="288"/>
      <c r="E397" s="289"/>
      <c r="F397" s="248">
        <f t="shared" si="5"/>
        <v>0</v>
      </c>
      <c r="G397" s="252"/>
      <c r="H397" s="252"/>
      <c r="I397" s="252"/>
      <c r="J397" s="252"/>
      <c r="K397" s="252"/>
      <c r="L397" s="252"/>
    </row>
    <row r="398" spans="1:12" s="247" customFormat="1">
      <c r="A398" s="285"/>
      <c r="B398" s="286"/>
      <c r="C398" s="287"/>
      <c r="D398" s="288"/>
      <c r="E398" s="289"/>
      <c r="F398" s="248">
        <f t="shared" si="5"/>
        <v>0</v>
      </c>
      <c r="G398" s="252"/>
      <c r="H398" s="252"/>
      <c r="I398" s="252"/>
      <c r="J398" s="252"/>
      <c r="K398" s="252"/>
      <c r="L398" s="252"/>
    </row>
    <row r="399" spans="1:12" s="247" customFormat="1">
      <c r="A399" s="285"/>
      <c r="B399" s="286"/>
      <c r="C399" s="287"/>
      <c r="D399" s="288"/>
      <c r="E399" s="289"/>
      <c r="F399" s="248">
        <f t="shared" ref="F399:F417" si="6">F398+D399-E399</f>
        <v>0</v>
      </c>
      <c r="G399" s="252"/>
      <c r="H399" s="252"/>
      <c r="I399" s="252"/>
      <c r="J399" s="252"/>
      <c r="K399" s="252"/>
      <c r="L399" s="252"/>
    </row>
    <row r="400" spans="1:12" s="247" customFormat="1">
      <c r="A400" s="285"/>
      <c r="B400" s="286"/>
      <c r="C400" s="287"/>
      <c r="D400" s="288"/>
      <c r="E400" s="289"/>
      <c r="F400" s="248">
        <f t="shared" si="6"/>
        <v>0</v>
      </c>
      <c r="G400" s="252"/>
      <c r="H400" s="252"/>
      <c r="I400" s="252"/>
      <c r="J400" s="252"/>
      <c r="K400" s="252"/>
      <c r="L400" s="252"/>
    </row>
    <row r="401" spans="1:12" s="247" customFormat="1">
      <c r="A401" s="285"/>
      <c r="B401" s="286"/>
      <c r="C401" s="287"/>
      <c r="D401" s="288"/>
      <c r="E401" s="289"/>
      <c r="F401" s="248">
        <f t="shared" si="6"/>
        <v>0</v>
      </c>
      <c r="G401" s="252"/>
      <c r="H401" s="252"/>
      <c r="I401" s="252"/>
      <c r="J401" s="252"/>
      <c r="K401" s="252"/>
      <c r="L401" s="252"/>
    </row>
    <row r="402" spans="1:12" s="247" customFormat="1">
      <c r="A402" s="285"/>
      <c r="B402" s="286"/>
      <c r="C402" s="287"/>
      <c r="D402" s="288"/>
      <c r="E402" s="289"/>
      <c r="F402" s="248">
        <f t="shared" si="6"/>
        <v>0</v>
      </c>
      <c r="G402" s="252"/>
      <c r="H402" s="252"/>
      <c r="I402" s="252"/>
      <c r="J402" s="252"/>
      <c r="K402" s="252"/>
      <c r="L402" s="252"/>
    </row>
    <row r="403" spans="1:12" s="247" customFormat="1">
      <c r="A403" s="285"/>
      <c r="B403" s="286"/>
      <c r="C403" s="287"/>
      <c r="D403" s="288"/>
      <c r="E403" s="289"/>
      <c r="F403" s="248">
        <f t="shared" si="6"/>
        <v>0</v>
      </c>
      <c r="G403" s="252"/>
      <c r="H403" s="252"/>
      <c r="I403" s="252"/>
      <c r="J403" s="252"/>
      <c r="K403" s="252"/>
      <c r="L403" s="252"/>
    </row>
    <row r="404" spans="1:12" s="247" customFormat="1">
      <c r="A404" s="285"/>
      <c r="B404" s="286"/>
      <c r="C404" s="287"/>
      <c r="D404" s="288"/>
      <c r="E404" s="289"/>
      <c r="F404" s="248">
        <f t="shared" si="6"/>
        <v>0</v>
      </c>
      <c r="G404" s="252"/>
      <c r="H404" s="252"/>
      <c r="I404" s="252"/>
      <c r="J404" s="252"/>
      <c r="K404" s="252"/>
      <c r="L404" s="252"/>
    </row>
    <row r="405" spans="1:12" s="247" customFormat="1">
      <c r="A405" s="285"/>
      <c r="B405" s="286"/>
      <c r="C405" s="287"/>
      <c r="D405" s="288"/>
      <c r="E405" s="289"/>
      <c r="F405" s="248">
        <f t="shared" si="6"/>
        <v>0</v>
      </c>
      <c r="G405" s="252"/>
      <c r="H405" s="252"/>
      <c r="I405" s="252"/>
      <c r="J405" s="252"/>
      <c r="K405" s="252"/>
      <c r="L405" s="252"/>
    </row>
    <row r="406" spans="1:12" s="247" customFormat="1">
      <c r="A406" s="285"/>
      <c r="B406" s="286"/>
      <c r="C406" s="287"/>
      <c r="D406" s="288"/>
      <c r="E406" s="289"/>
      <c r="F406" s="248">
        <f t="shared" si="6"/>
        <v>0</v>
      </c>
      <c r="G406" s="252"/>
      <c r="H406" s="252"/>
      <c r="I406" s="252"/>
      <c r="J406" s="252"/>
      <c r="K406" s="252"/>
      <c r="L406" s="252"/>
    </row>
    <row r="407" spans="1:12" s="247" customFormat="1">
      <c r="A407" s="285"/>
      <c r="B407" s="286"/>
      <c r="C407" s="287"/>
      <c r="D407" s="288"/>
      <c r="E407" s="289"/>
      <c r="F407" s="248">
        <f t="shared" si="6"/>
        <v>0</v>
      </c>
      <c r="G407" s="252"/>
      <c r="H407" s="252"/>
      <c r="I407" s="252"/>
      <c r="J407" s="252"/>
      <c r="K407" s="252"/>
      <c r="L407" s="252"/>
    </row>
    <row r="408" spans="1:12" s="247" customFormat="1">
      <c r="A408" s="285"/>
      <c r="B408" s="286"/>
      <c r="C408" s="287"/>
      <c r="D408" s="288"/>
      <c r="E408" s="289"/>
      <c r="F408" s="248">
        <f t="shared" si="6"/>
        <v>0</v>
      </c>
      <c r="G408" s="252"/>
      <c r="H408" s="252"/>
      <c r="I408" s="252"/>
      <c r="J408" s="252"/>
      <c r="K408" s="252"/>
      <c r="L408" s="252"/>
    </row>
    <row r="409" spans="1:12" s="247" customFormat="1">
      <c r="A409" s="285"/>
      <c r="B409" s="286"/>
      <c r="C409" s="287"/>
      <c r="D409" s="288"/>
      <c r="E409" s="289"/>
      <c r="F409" s="248">
        <f t="shared" si="6"/>
        <v>0</v>
      </c>
      <c r="G409" s="252"/>
      <c r="H409" s="252"/>
      <c r="I409" s="252"/>
      <c r="J409" s="252"/>
      <c r="K409" s="252"/>
      <c r="L409" s="252"/>
    </row>
    <row r="410" spans="1:12" s="247" customFormat="1">
      <c r="A410" s="285"/>
      <c r="B410" s="286"/>
      <c r="C410" s="287"/>
      <c r="D410" s="288"/>
      <c r="E410" s="289"/>
      <c r="F410" s="248">
        <f t="shared" si="6"/>
        <v>0</v>
      </c>
      <c r="G410" s="252"/>
      <c r="H410" s="252"/>
      <c r="I410" s="252"/>
      <c r="J410" s="252"/>
      <c r="K410" s="252"/>
      <c r="L410" s="252"/>
    </row>
    <row r="411" spans="1:12" s="247" customFormat="1">
      <c r="A411" s="285"/>
      <c r="B411" s="286"/>
      <c r="C411" s="287"/>
      <c r="D411" s="288"/>
      <c r="E411" s="289"/>
      <c r="F411" s="248">
        <f t="shared" si="6"/>
        <v>0</v>
      </c>
      <c r="G411" s="252"/>
      <c r="H411" s="252"/>
      <c r="I411" s="252"/>
      <c r="J411" s="252"/>
      <c r="K411" s="252"/>
      <c r="L411" s="252"/>
    </row>
    <row r="412" spans="1:12" s="247" customFormat="1">
      <c r="A412" s="285"/>
      <c r="B412" s="286"/>
      <c r="C412" s="287"/>
      <c r="D412" s="288"/>
      <c r="E412" s="289"/>
      <c r="F412" s="248">
        <f t="shared" si="6"/>
        <v>0</v>
      </c>
      <c r="G412" s="252"/>
      <c r="H412" s="252"/>
      <c r="I412" s="252"/>
      <c r="J412" s="252"/>
      <c r="K412" s="252"/>
      <c r="L412" s="252"/>
    </row>
    <row r="413" spans="1:12" s="247" customFormat="1">
      <c r="A413" s="285"/>
      <c r="B413" s="286"/>
      <c r="C413" s="287"/>
      <c r="D413" s="288"/>
      <c r="E413" s="289"/>
      <c r="F413" s="248">
        <f t="shared" si="6"/>
        <v>0</v>
      </c>
      <c r="G413" s="252"/>
      <c r="H413" s="252"/>
      <c r="I413" s="252"/>
      <c r="J413" s="252"/>
      <c r="K413" s="252"/>
      <c r="L413" s="252"/>
    </row>
    <row r="414" spans="1:12" s="247" customFormat="1">
      <c r="A414" s="285"/>
      <c r="B414" s="286"/>
      <c r="C414" s="287"/>
      <c r="D414" s="288"/>
      <c r="E414" s="289"/>
      <c r="F414" s="248">
        <f t="shared" si="6"/>
        <v>0</v>
      </c>
      <c r="G414" s="252"/>
      <c r="H414" s="252"/>
      <c r="I414" s="252"/>
      <c r="J414" s="252"/>
      <c r="K414" s="252"/>
      <c r="L414" s="252"/>
    </row>
    <row r="415" spans="1:12" s="247" customFormat="1">
      <c r="A415" s="285"/>
      <c r="B415" s="286"/>
      <c r="C415" s="287"/>
      <c r="D415" s="288"/>
      <c r="E415" s="289"/>
      <c r="F415" s="248">
        <f t="shared" si="6"/>
        <v>0</v>
      </c>
      <c r="G415" s="252"/>
      <c r="H415" s="252"/>
      <c r="I415" s="252"/>
      <c r="J415" s="252"/>
      <c r="K415" s="252"/>
      <c r="L415" s="252"/>
    </row>
    <row r="416" spans="1:12" s="247" customFormat="1">
      <c r="A416" s="285"/>
      <c r="B416" s="286"/>
      <c r="C416" s="287"/>
      <c r="D416" s="288"/>
      <c r="E416" s="289"/>
      <c r="F416" s="248">
        <f t="shared" si="6"/>
        <v>0</v>
      </c>
      <c r="G416" s="252"/>
      <c r="H416" s="252"/>
      <c r="I416" s="252"/>
      <c r="J416" s="252"/>
      <c r="K416" s="252"/>
      <c r="L416" s="252"/>
    </row>
    <row r="417" spans="1:12" s="247" customFormat="1" ht="13.5" thickBot="1">
      <c r="A417" s="290"/>
      <c r="B417" s="291"/>
      <c r="C417" s="292"/>
      <c r="D417" s="293"/>
      <c r="E417" s="294"/>
      <c r="F417" s="249">
        <f t="shared" si="6"/>
        <v>0</v>
      </c>
      <c r="G417" s="252"/>
      <c r="H417" s="252"/>
      <c r="I417" s="252"/>
      <c r="J417" s="252"/>
      <c r="K417" s="252"/>
      <c r="L417" s="252"/>
    </row>
    <row r="418" spans="1:12" ht="13.5" thickBot="1">
      <c r="C418" s="250" t="s">
        <v>58</v>
      </c>
      <c r="D418" s="251">
        <f>SUM(D13:D417)</f>
        <v>0</v>
      </c>
      <c r="E418" s="251">
        <f>SUM(E13:E417)</f>
        <v>0</v>
      </c>
    </row>
    <row r="420" spans="1:12">
      <c r="D420" s="333" t="s">
        <v>31</v>
      </c>
    </row>
    <row r="421" spans="1:12">
      <c r="D421" s="35"/>
    </row>
    <row r="422" spans="1:12">
      <c r="D422" s="333" t="s">
        <v>32</v>
      </c>
    </row>
  </sheetData>
  <sheetProtection sheet="1" objects="1" scenarios="1"/>
  <mergeCells count="10">
    <mergeCell ref="B1:F1"/>
    <mergeCell ref="A12:C12"/>
    <mergeCell ref="A7:B7"/>
    <mergeCell ref="C4:F4"/>
    <mergeCell ref="C5:F5"/>
    <mergeCell ref="D6:E6"/>
    <mergeCell ref="B2:E2"/>
    <mergeCell ref="A4:B4"/>
    <mergeCell ref="A5:B5"/>
    <mergeCell ref="A6:B6"/>
  </mergeCells>
  <phoneticPr fontId="19" type="noConversion"/>
  <conditionalFormatting sqref="E3">
    <cfRule type="cellIs" dxfId="5" priority="1" stopIfTrue="1" operator="greaterThan">
      <formula>39675</formula>
    </cfRule>
  </conditionalFormatting>
  <conditionalFormatting sqref="C6">
    <cfRule type="cellIs" dxfId="4" priority="2" stopIfTrue="1" operator="greaterThan">
      <formula>6</formula>
    </cfRule>
  </conditionalFormatting>
  <conditionalFormatting sqref="A13:E417">
    <cfRule type="cellIs" dxfId="3" priority="3" stopIfTrue="1" operator="equal">
      <formula>0</formula>
    </cfRule>
  </conditionalFormatting>
  <pageMargins left="0.47244094488188981" right="0.15748031496062992" top="0.43307086614173229" bottom="0.55118110236220474" header="0.15748031496062992" footer="0.23622047244094491"/>
  <pageSetup paperSize="9" fitToHeight="0" orientation="portrait" r:id="rId1"/>
  <headerFooter alignWithMargins="0">
    <oddFooter>&amp;L&amp;A&amp;CPagina &amp;P van &amp;N&amp;RTEAM RDC démarré à partir de 2014: V 2_2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L422"/>
  <sheetViews>
    <sheetView zoomScaleNormal="100" workbookViewId="0">
      <selection activeCell="F8" sqref="F8:K8"/>
    </sheetView>
  </sheetViews>
  <sheetFormatPr defaultRowHeight="12.75"/>
  <cols>
    <col min="1" max="1" width="9" style="2" customWidth="1"/>
    <col min="2" max="2" width="14.28515625" style="2" customWidth="1"/>
    <col min="3" max="3" width="35.140625" style="2" customWidth="1"/>
    <col min="4" max="5" width="12.85546875" style="2" customWidth="1"/>
    <col min="6" max="6" width="12.85546875" style="81" customWidth="1"/>
    <col min="7" max="16384" width="9.140625" style="2"/>
  </cols>
  <sheetData>
    <row r="1" spans="1:12" ht="35.25" customHeight="1">
      <c r="A1" s="210" t="s">
        <v>11</v>
      </c>
      <c r="B1" s="345" t="s">
        <v>22</v>
      </c>
      <c r="C1" s="345"/>
      <c r="D1" s="345"/>
      <c r="E1" s="345"/>
      <c r="F1" s="345"/>
    </row>
    <row r="2" spans="1:12" ht="30" customHeight="1">
      <c r="A2" s="55"/>
      <c r="B2" s="401" t="s">
        <v>116</v>
      </c>
      <c r="C2" s="401"/>
      <c r="D2" s="401"/>
      <c r="E2" s="401"/>
      <c r="F2" s="234"/>
    </row>
    <row r="3" spans="1:12" ht="13.5" thickBot="1">
      <c r="A3" s="55"/>
      <c r="C3" s="212"/>
      <c r="D3" s="212"/>
      <c r="E3" s="209"/>
      <c r="F3" s="234"/>
    </row>
    <row r="4" spans="1:12" ht="25.5" customHeight="1" thickBot="1">
      <c r="A4" s="378" t="s">
        <v>23</v>
      </c>
      <c r="B4" s="380"/>
      <c r="C4" s="373">
        <f>+'Modele 1A'!F8</f>
        <v>0</v>
      </c>
      <c r="D4" s="374"/>
      <c r="E4" s="374"/>
      <c r="F4" s="375"/>
    </row>
    <row r="5" spans="1:12" ht="25.5" customHeight="1" thickBot="1">
      <c r="A5" s="381" t="s">
        <v>24</v>
      </c>
      <c r="B5" s="383"/>
      <c r="C5" s="373">
        <f>+'Modele 1A'!F9</f>
        <v>0</v>
      </c>
      <c r="D5" s="374"/>
      <c r="E5" s="374"/>
      <c r="F5" s="375"/>
    </row>
    <row r="6" spans="1:12" ht="25.5" customHeight="1" thickBot="1">
      <c r="A6" s="384" t="s">
        <v>25</v>
      </c>
      <c r="B6" s="386"/>
      <c r="C6" s="302">
        <f>+apYear</f>
        <v>0</v>
      </c>
      <c r="D6" s="368" t="s">
        <v>27</v>
      </c>
      <c r="E6" s="370"/>
      <c r="F6" s="254">
        <f>+'Modele 1A'!J10</f>
        <v>0</v>
      </c>
    </row>
    <row r="7" spans="1:12" ht="25.5" customHeight="1" thickBot="1">
      <c r="A7" s="371" t="s">
        <v>26</v>
      </c>
      <c r="B7" s="387"/>
      <c r="C7" s="223" t="s">
        <v>28</v>
      </c>
      <c r="D7" s="235">
        <f>+begindatum</f>
        <v>0</v>
      </c>
      <c r="E7" s="180" t="s">
        <v>29</v>
      </c>
      <c r="F7" s="236">
        <f>+einddatum</f>
        <v>0</v>
      </c>
    </row>
    <row r="8" spans="1:12" s="237" customFormat="1" ht="13.5" thickBot="1">
      <c r="C8" s="237" t="str">
        <f>IF(D8="error","adapt formulas to added lines",IF(E8="error","adapt formulas to added lines",""))</f>
        <v/>
      </c>
      <c r="D8" s="179" t="str">
        <f>IF((D12-D418)&lt;&gt;0,"error","")</f>
        <v/>
      </c>
      <c r="E8" s="179" t="str">
        <f>IF((E12-E418)&lt;&gt;0,"error","")</f>
        <v/>
      </c>
      <c r="F8" s="238"/>
    </row>
    <row r="9" spans="1:12" ht="13.5" thickBot="1">
      <c r="A9" s="226"/>
      <c r="B9" s="226"/>
      <c r="C9" s="227"/>
      <c r="D9" s="228" t="s">
        <v>117</v>
      </c>
      <c r="E9" s="271" t="s">
        <v>15</v>
      </c>
      <c r="F9" s="270"/>
    </row>
    <row r="10" spans="1:12" s="237" customFormat="1" ht="13.5" thickBot="1">
      <c r="D10" s="179"/>
      <c r="E10" s="179"/>
      <c r="F10" s="238"/>
    </row>
    <row r="11" spans="1:12" ht="13.5" thickBot="1">
      <c r="A11" s="239" t="s">
        <v>2</v>
      </c>
      <c r="B11" s="240" t="s">
        <v>9</v>
      </c>
      <c r="C11" s="241" t="s">
        <v>10</v>
      </c>
      <c r="D11" s="242" t="s">
        <v>118</v>
      </c>
      <c r="E11" s="242" t="s">
        <v>119</v>
      </c>
      <c r="F11" s="243" t="s">
        <v>120</v>
      </c>
    </row>
    <row r="12" spans="1:12" ht="14.25" thickTop="1" thickBot="1">
      <c r="A12" s="398" t="s">
        <v>58</v>
      </c>
      <c r="B12" s="399"/>
      <c r="C12" s="400"/>
      <c r="D12" s="272">
        <f>SUM(D13:D417)</f>
        <v>0</v>
      </c>
      <c r="E12" s="272">
        <f>SUM(E13:E417)</f>
        <v>0</v>
      </c>
      <c r="F12" s="273"/>
    </row>
    <row r="13" spans="1:12" s="247" customFormat="1">
      <c r="A13" s="280"/>
      <c r="B13" s="281"/>
      <c r="C13" s="282"/>
      <c r="D13" s="283"/>
      <c r="E13" s="284"/>
      <c r="F13" s="274">
        <f>D13-E13</f>
        <v>0</v>
      </c>
      <c r="G13" s="252"/>
      <c r="H13" s="252"/>
      <c r="I13" s="252"/>
      <c r="J13" s="252"/>
      <c r="K13" s="252"/>
      <c r="L13" s="252"/>
    </row>
    <row r="14" spans="1:12" s="247" customFormat="1">
      <c r="A14" s="285"/>
      <c r="B14" s="286"/>
      <c r="C14" s="287"/>
      <c r="D14" s="288"/>
      <c r="E14" s="289"/>
      <c r="F14" s="275">
        <f t="shared" ref="F14:F77" si="0">F13+D14-E14</f>
        <v>0</v>
      </c>
      <c r="G14" s="252"/>
      <c r="H14" s="252"/>
      <c r="I14" s="252"/>
      <c r="J14" s="252"/>
      <c r="K14" s="252"/>
      <c r="L14" s="252"/>
    </row>
    <row r="15" spans="1:12" s="247" customFormat="1">
      <c r="A15" s="285"/>
      <c r="B15" s="286"/>
      <c r="C15" s="287"/>
      <c r="D15" s="288"/>
      <c r="E15" s="289"/>
      <c r="F15" s="275">
        <f t="shared" si="0"/>
        <v>0</v>
      </c>
      <c r="G15" s="252"/>
      <c r="H15" s="252"/>
      <c r="I15" s="252"/>
      <c r="J15" s="252"/>
      <c r="K15" s="252"/>
      <c r="L15" s="252"/>
    </row>
    <row r="16" spans="1:12" s="247" customFormat="1">
      <c r="A16" s="285"/>
      <c r="B16" s="286"/>
      <c r="C16" s="287"/>
      <c r="D16" s="288"/>
      <c r="E16" s="289"/>
      <c r="F16" s="275">
        <f t="shared" si="0"/>
        <v>0</v>
      </c>
      <c r="G16" s="252"/>
      <c r="H16" s="252"/>
      <c r="I16" s="252"/>
      <c r="J16" s="252"/>
      <c r="K16" s="252"/>
      <c r="L16" s="252"/>
    </row>
    <row r="17" spans="1:12" s="247" customFormat="1">
      <c r="A17" s="285"/>
      <c r="B17" s="286"/>
      <c r="C17" s="287"/>
      <c r="D17" s="288"/>
      <c r="E17" s="289"/>
      <c r="F17" s="275">
        <f t="shared" si="0"/>
        <v>0</v>
      </c>
      <c r="G17" s="252"/>
      <c r="H17" s="252"/>
      <c r="I17" s="252"/>
      <c r="J17" s="252"/>
      <c r="K17" s="252"/>
      <c r="L17" s="252"/>
    </row>
    <row r="18" spans="1:12" s="247" customFormat="1">
      <c r="A18" s="285"/>
      <c r="B18" s="286"/>
      <c r="C18" s="287"/>
      <c r="D18" s="288"/>
      <c r="E18" s="289"/>
      <c r="F18" s="275">
        <f t="shared" si="0"/>
        <v>0</v>
      </c>
      <c r="G18" s="252"/>
      <c r="H18" s="252"/>
      <c r="I18" s="252"/>
      <c r="J18" s="252"/>
      <c r="K18" s="252"/>
      <c r="L18" s="252"/>
    </row>
    <row r="19" spans="1:12" s="247" customFormat="1">
      <c r="A19" s="285"/>
      <c r="B19" s="286"/>
      <c r="C19" s="287"/>
      <c r="D19" s="288"/>
      <c r="E19" s="289"/>
      <c r="F19" s="275">
        <f t="shared" si="0"/>
        <v>0</v>
      </c>
      <c r="G19" s="252"/>
      <c r="H19" s="252"/>
      <c r="I19" s="252"/>
      <c r="J19" s="252"/>
      <c r="K19" s="252"/>
      <c r="L19" s="252"/>
    </row>
    <row r="20" spans="1:12" s="247" customFormat="1">
      <c r="A20" s="285"/>
      <c r="B20" s="286"/>
      <c r="C20" s="287"/>
      <c r="D20" s="288"/>
      <c r="E20" s="289"/>
      <c r="F20" s="275">
        <f t="shared" si="0"/>
        <v>0</v>
      </c>
      <c r="G20" s="252"/>
      <c r="H20" s="252"/>
      <c r="I20" s="252"/>
      <c r="J20" s="252"/>
      <c r="K20" s="252"/>
      <c r="L20" s="252"/>
    </row>
    <row r="21" spans="1:12" s="247" customFormat="1">
      <c r="A21" s="285"/>
      <c r="B21" s="286"/>
      <c r="C21" s="287"/>
      <c r="D21" s="288"/>
      <c r="E21" s="289"/>
      <c r="F21" s="275">
        <f t="shared" si="0"/>
        <v>0</v>
      </c>
      <c r="G21" s="252"/>
      <c r="H21" s="252"/>
      <c r="I21" s="252"/>
      <c r="J21" s="252"/>
      <c r="K21" s="252"/>
      <c r="L21" s="252"/>
    </row>
    <row r="22" spans="1:12" s="247" customFormat="1">
      <c r="A22" s="285"/>
      <c r="B22" s="286"/>
      <c r="C22" s="287"/>
      <c r="D22" s="288"/>
      <c r="E22" s="289"/>
      <c r="F22" s="275">
        <f t="shared" si="0"/>
        <v>0</v>
      </c>
      <c r="G22" s="252"/>
      <c r="H22" s="252"/>
      <c r="I22" s="252"/>
      <c r="J22" s="252"/>
      <c r="K22" s="252"/>
      <c r="L22" s="252"/>
    </row>
    <row r="23" spans="1:12" s="247" customFormat="1">
      <c r="A23" s="285"/>
      <c r="B23" s="286"/>
      <c r="C23" s="287"/>
      <c r="D23" s="288"/>
      <c r="E23" s="289"/>
      <c r="F23" s="275">
        <f t="shared" si="0"/>
        <v>0</v>
      </c>
      <c r="G23" s="252"/>
      <c r="H23" s="252"/>
      <c r="I23" s="252"/>
      <c r="J23" s="252"/>
      <c r="K23" s="252"/>
      <c r="L23" s="252"/>
    </row>
    <row r="24" spans="1:12" s="247" customFormat="1">
      <c r="A24" s="285"/>
      <c r="B24" s="286"/>
      <c r="C24" s="287"/>
      <c r="D24" s="288"/>
      <c r="E24" s="289"/>
      <c r="F24" s="275">
        <f t="shared" si="0"/>
        <v>0</v>
      </c>
      <c r="G24" s="252"/>
      <c r="H24" s="252"/>
      <c r="I24" s="252"/>
      <c r="J24" s="252"/>
      <c r="K24" s="252"/>
      <c r="L24" s="252"/>
    </row>
    <row r="25" spans="1:12" s="247" customFormat="1">
      <c r="A25" s="285"/>
      <c r="B25" s="286"/>
      <c r="C25" s="287"/>
      <c r="D25" s="288"/>
      <c r="E25" s="289"/>
      <c r="F25" s="275">
        <f t="shared" si="0"/>
        <v>0</v>
      </c>
      <c r="G25" s="252"/>
      <c r="H25" s="252"/>
      <c r="I25" s="252"/>
      <c r="J25" s="252"/>
      <c r="K25" s="252"/>
      <c r="L25" s="252"/>
    </row>
    <row r="26" spans="1:12" s="247" customFormat="1">
      <c r="A26" s="285"/>
      <c r="B26" s="286"/>
      <c r="C26" s="287"/>
      <c r="D26" s="288"/>
      <c r="E26" s="289"/>
      <c r="F26" s="275">
        <f t="shared" si="0"/>
        <v>0</v>
      </c>
      <c r="G26" s="252"/>
      <c r="H26" s="252"/>
      <c r="I26" s="252"/>
      <c r="J26" s="252"/>
      <c r="K26" s="252"/>
      <c r="L26" s="252"/>
    </row>
    <row r="27" spans="1:12" s="247" customFormat="1">
      <c r="A27" s="285"/>
      <c r="B27" s="286"/>
      <c r="C27" s="287"/>
      <c r="D27" s="288"/>
      <c r="E27" s="289"/>
      <c r="F27" s="275">
        <f t="shared" si="0"/>
        <v>0</v>
      </c>
      <c r="G27" s="252"/>
      <c r="H27" s="252"/>
      <c r="I27" s="252"/>
      <c r="J27" s="252"/>
      <c r="K27" s="252"/>
      <c r="L27" s="252"/>
    </row>
    <row r="28" spans="1:12" s="247" customFormat="1">
      <c r="A28" s="285"/>
      <c r="B28" s="286"/>
      <c r="C28" s="287"/>
      <c r="D28" s="288"/>
      <c r="E28" s="289"/>
      <c r="F28" s="275">
        <f t="shared" si="0"/>
        <v>0</v>
      </c>
      <c r="G28" s="252"/>
      <c r="H28" s="252"/>
      <c r="I28" s="252"/>
      <c r="J28" s="252"/>
      <c r="K28" s="252"/>
      <c r="L28" s="252"/>
    </row>
    <row r="29" spans="1:12" s="247" customFormat="1">
      <c r="A29" s="285"/>
      <c r="B29" s="286"/>
      <c r="C29" s="287"/>
      <c r="D29" s="288"/>
      <c r="E29" s="289"/>
      <c r="F29" s="275">
        <f t="shared" si="0"/>
        <v>0</v>
      </c>
      <c r="G29" s="252"/>
      <c r="H29" s="252"/>
      <c r="I29" s="252"/>
      <c r="J29" s="252"/>
      <c r="K29" s="252"/>
      <c r="L29" s="252"/>
    </row>
    <row r="30" spans="1:12" s="247" customFormat="1">
      <c r="A30" s="285"/>
      <c r="B30" s="286"/>
      <c r="C30" s="287"/>
      <c r="D30" s="288"/>
      <c r="E30" s="289"/>
      <c r="F30" s="275">
        <f t="shared" si="0"/>
        <v>0</v>
      </c>
      <c r="G30" s="252"/>
      <c r="H30" s="252"/>
      <c r="I30" s="252"/>
      <c r="J30" s="252"/>
      <c r="K30" s="252"/>
      <c r="L30" s="252"/>
    </row>
    <row r="31" spans="1:12" s="247" customFormat="1">
      <c r="A31" s="285"/>
      <c r="B31" s="286"/>
      <c r="C31" s="287"/>
      <c r="D31" s="288"/>
      <c r="E31" s="289"/>
      <c r="F31" s="275">
        <f t="shared" si="0"/>
        <v>0</v>
      </c>
      <c r="G31" s="252"/>
      <c r="H31" s="252"/>
      <c r="I31" s="252"/>
      <c r="J31" s="252"/>
      <c r="K31" s="252"/>
      <c r="L31" s="252"/>
    </row>
    <row r="32" spans="1:12" s="247" customFormat="1">
      <c r="A32" s="285"/>
      <c r="B32" s="286"/>
      <c r="C32" s="287"/>
      <c r="D32" s="288"/>
      <c r="E32" s="289"/>
      <c r="F32" s="275">
        <f t="shared" si="0"/>
        <v>0</v>
      </c>
      <c r="G32" s="252"/>
      <c r="H32" s="252"/>
      <c r="I32" s="252"/>
      <c r="J32" s="252"/>
      <c r="K32" s="252"/>
      <c r="L32" s="252"/>
    </row>
    <row r="33" spans="1:12" s="247" customFormat="1">
      <c r="A33" s="285"/>
      <c r="B33" s="286"/>
      <c r="C33" s="287"/>
      <c r="D33" s="288"/>
      <c r="E33" s="289"/>
      <c r="F33" s="275">
        <f t="shared" si="0"/>
        <v>0</v>
      </c>
      <c r="G33" s="252"/>
      <c r="H33" s="252"/>
      <c r="I33" s="252"/>
      <c r="J33" s="252"/>
      <c r="K33" s="252"/>
      <c r="L33" s="252"/>
    </row>
    <row r="34" spans="1:12" s="247" customFormat="1">
      <c r="A34" s="285"/>
      <c r="B34" s="286"/>
      <c r="C34" s="287"/>
      <c r="D34" s="288"/>
      <c r="E34" s="289"/>
      <c r="F34" s="275">
        <f t="shared" si="0"/>
        <v>0</v>
      </c>
      <c r="G34" s="252"/>
      <c r="H34" s="252"/>
      <c r="I34" s="252"/>
      <c r="J34" s="252"/>
      <c r="K34" s="252"/>
      <c r="L34" s="252"/>
    </row>
    <row r="35" spans="1:12" s="247" customFormat="1">
      <c r="A35" s="285"/>
      <c r="B35" s="286"/>
      <c r="C35" s="287"/>
      <c r="D35" s="288"/>
      <c r="E35" s="289"/>
      <c r="F35" s="275">
        <f t="shared" si="0"/>
        <v>0</v>
      </c>
      <c r="G35" s="252"/>
      <c r="H35" s="252"/>
      <c r="I35" s="252"/>
      <c r="J35" s="252"/>
      <c r="K35" s="252"/>
      <c r="L35" s="252"/>
    </row>
    <row r="36" spans="1:12" s="247" customFormat="1">
      <c r="A36" s="285"/>
      <c r="B36" s="286"/>
      <c r="C36" s="287"/>
      <c r="D36" s="288"/>
      <c r="E36" s="289"/>
      <c r="F36" s="275">
        <f t="shared" si="0"/>
        <v>0</v>
      </c>
      <c r="G36" s="252"/>
      <c r="H36" s="252"/>
      <c r="I36" s="252"/>
      <c r="J36" s="252"/>
      <c r="K36" s="252"/>
      <c r="L36" s="252"/>
    </row>
    <row r="37" spans="1:12" s="247" customFormat="1">
      <c r="A37" s="285"/>
      <c r="B37" s="286"/>
      <c r="C37" s="287"/>
      <c r="D37" s="288"/>
      <c r="E37" s="289"/>
      <c r="F37" s="275">
        <f t="shared" si="0"/>
        <v>0</v>
      </c>
      <c r="G37" s="252"/>
      <c r="H37" s="252"/>
      <c r="I37" s="252"/>
      <c r="J37" s="252"/>
      <c r="K37" s="252"/>
      <c r="L37" s="252"/>
    </row>
    <row r="38" spans="1:12" s="247" customFormat="1">
      <c r="A38" s="285"/>
      <c r="B38" s="286"/>
      <c r="C38" s="287"/>
      <c r="D38" s="288"/>
      <c r="E38" s="289"/>
      <c r="F38" s="275">
        <f t="shared" si="0"/>
        <v>0</v>
      </c>
      <c r="G38" s="252"/>
      <c r="H38" s="252"/>
      <c r="I38" s="252"/>
      <c r="J38" s="252"/>
      <c r="K38" s="252"/>
      <c r="L38" s="252"/>
    </row>
    <row r="39" spans="1:12" s="247" customFormat="1">
      <c r="A39" s="285"/>
      <c r="B39" s="286"/>
      <c r="C39" s="287"/>
      <c r="D39" s="288"/>
      <c r="E39" s="289"/>
      <c r="F39" s="275">
        <f t="shared" si="0"/>
        <v>0</v>
      </c>
      <c r="G39" s="252"/>
      <c r="H39" s="252"/>
      <c r="I39" s="252"/>
      <c r="J39" s="252"/>
      <c r="K39" s="252"/>
      <c r="L39" s="252"/>
    </row>
    <row r="40" spans="1:12" s="247" customFormat="1">
      <c r="A40" s="285"/>
      <c r="B40" s="286"/>
      <c r="C40" s="287"/>
      <c r="D40" s="288"/>
      <c r="E40" s="289"/>
      <c r="F40" s="275">
        <f t="shared" si="0"/>
        <v>0</v>
      </c>
      <c r="G40" s="252"/>
      <c r="H40" s="252"/>
      <c r="I40" s="252"/>
      <c r="J40" s="252"/>
      <c r="K40" s="252"/>
      <c r="L40" s="252"/>
    </row>
    <row r="41" spans="1:12" s="247" customFormat="1">
      <c r="A41" s="285"/>
      <c r="B41" s="286"/>
      <c r="C41" s="287"/>
      <c r="D41" s="288"/>
      <c r="E41" s="289"/>
      <c r="F41" s="275">
        <f t="shared" si="0"/>
        <v>0</v>
      </c>
      <c r="G41" s="252"/>
      <c r="H41" s="252"/>
      <c r="I41" s="252"/>
      <c r="J41" s="252"/>
      <c r="K41" s="252"/>
      <c r="L41" s="252"/>
    </row>
    <row r="42" spans="1:12" s="247" customFormat="1">
      <c r="A42" s="285"/>
      <c r="B42" s="286"/>
      <c r="C42" s="287"/>
      <c r="D42" s="288"/>
      <c r="E42" s="289"/>
      <c r="F42" s="275">
        <f t="shared" si="0"/>
        <v>0</v>
      </c>
      <c r="G42" s="252"/>
      <c r="H42" s="252"/>
      <c r="I42" s="252"/>
      <c r="J42" s="252"/>
      <c r="K42" s="252"/>
      <c r="L42" s="252"/>
    </row>
    <row r="43" spans="1:12" s="247" customFormat="1">
      <c r="A43" s="285"/>
      <c r="B43" s="286"/>
      <c r="C43" s="287"/>
      <c r="D43" s="288"/>
      <c r="E43" s="289"/>
      <c r="F43" s="275">
        <f t="shared" si="0"/>
        <v>0</v>
      </c>
      <c r="G43" s="252"/>
      <c r="H43" s="252"/>
      <c r="I43" s="252"/>
      <c r="J43" s="252"/>
      <c r="K43" s="252"/>
      <c r="L43" s="252"/>
    </row>
    <row r="44" spans="1:12" s="247" customFormat="1">
      <c r="A44" s="285"/>
      <c r="B44" s="286"/>
      <c r="C44" s="287"/>
      <c r="D44" s="288"/>
      <c r="E44" s="289"/>
      <c r="F44" s="275">
        <f t="shared" si="0"/>
        <v>0</v>
      </c>
      <c r="G44" s="252"/>
      <c r="H44" s="252"/>
      <c r="I44" s="252"/>
      <c r="J44" s="252"/>
      <c r="K44" s="252"/>
      <c r="L44" s="252"/>
    </row>
    <row r="45" spans="1:12" s="247" customFormat="1">
      <c r="A45" s="285"/>
      <c r="B45" s="286"/>
      <c r="C45" s="287"/>
      <c r="D45" s="288"/>
      <c r="E45" s="289"/>
      <c r="F45" s="275">
        <f t="shared" si="0"/>
        <v>0</v>
      </c>
      <c r="G45" s="252"/>
      <c r="H45" s="252"/>
      <c r="I45" s="252"/>
      <c r="J45" s="252"/>
      <c r="K45" s="252"/>
      <c r="L45" s="252"/>
    </row>
    <row r="46" spans="1:12" s="247" customFormat="1">
      <c r="A46" s="285"/>
      <c r="B46" s="286"/>
      <c r="C46" s="287"/>
      <c r="D46" s="288"/>
      <c r="E46" s="289"/>
      <c r="F46" s="275">
        <f t="shared" si="0"/>
        <v>0</v>
      </c>
      <c r="G46" s="252"/>
      <c r="H46" s="252"/>
      <c r="I46" s="252"/>
      <c r="J46" s="252"/>
      <c r="K46" s="252"/>
      <c r="L46" s="252"/>
    </row>
    <row r="47" spans="1:12" s="247" customFormat="1">
      <c r="A47" s="285"/>
      <c r="B47" s="286"/>
      <c r="C47" s="287"/>
      <c r="D47" s="288"/>
      <c r="E47" s="289"/>
      <c r="F47" s="275">
        <f t="shared" si="0"/>
        <v>0</v>
      </c>
      <c r="G47" s="252"/>
      <c r="H47" s="252"/>
      <c r="I47" s="252"/>
      <c r="J47" s="252"/>
      <c r="K47" s="252"/>
      <c r="L47" s="252"/>
    </row>
    <row r="48" spans="1:12" s="247" customFormat="1">
      <c r="A48" s="285"/>
      <c r="B48" s="286"/>
      <c r="C48" s="287"/>
      <c r="D48" s="288"/>
      <c r="E48" s="289"/>
      <c r="F48" s="275">
        <f t="shared" si="0"/>
        <v>0</v>
      </c>
      <c r="G48" s="252"/>
      <c r="H48" s="252"/>
      <c r="I48" s="252"/>
      <c r="J48" s="252"/>
      <c r="K48" s="252"/>
      <c r="L48" s="252"/>
    </row>
    <row r="49" spans="1:12" s="247" customFormat="1">
      <c r="A49" s="285"/>
      <c r="B49" s="286"/>
      <c r="C49" s="287"/>
      <c r="D49" s="288"/>
      <c r="E49" s="289"/>
      <c r="F49" s="275">
        <f t="shared" si="0"/>
        <v>0</v>
      </c>
      <c r="G49" s="252"/>
      <c r="H49" s="252"/>
      <c r="I49" s="252"/>
      <c r="J49" s="252"/>
      <c r="K49" s="252"/>
      <c r="L49" s="252"/>
    </row>
    <row r="50" spans="1:12" s="247" customFormat="1">
      <c r="A50" s="285"/>
      <c r="B50" s="286"/>
      <c r="C50" s="287"/>
      <c r="D50" s="288"/>
      <c r="E50" s="289"/>
      <c r="F50" s="275">
        <f t="shared" si="0"/>
        <v>0</v>
      </c>
      <c r="G50" s="252"/>
      <c r="H50" s="252"/>
      <c r="I50" s="252"/>
      <c r="J50" s="252"/>
      <c r="K50" s="252"/>
      <c r="L50" s="252"/>
    </row>
    <row r="51" spans="1:12" s="247" customFormat="1">
      <c r="A51" s="285"/>
      <c r="B51" s="286"/>
      <c r="C51" s="287"/>
      <c r="D51" s="288"/>
      <c r="E51" s="289"/>
      <c r="F51" s="275">
        <f t="shared" si="0"/>
        <v>0</v>
      </c>
      <c r="G51" s="252"/>
      <c r="H51" s="252"/>
      <c r="I51" s="252"/>
      <c r="J51" s="252"/>
      <c r="K51" s="252"/>
      <c r="L51" s="252"/>
    </row>
    <row r="52" spans="1:12" s="247" customFormat="1">
      <c r="A52" s="285"/>
      <c r="B52" s="286"/>
      <c r="C52" s="287"/>
      <c r="D52" s="288"/>
      <c r="E52" s="289"/>
      <c r="F52" s="275">
        <f t="shared" si="0"/>
        <v>0</v>
      </c>
      <c r="G52" s="252"/>
      <c r="H52" s="252"/>
      <c r="I52" s="252"/>
      <c r="J52" s="252"/>
      <c r="K52" s="252"/>
      <c r="L52" s="252"/>
    </row>
    <row r="53" spans="1:12" s="247" customFormat="1">
      <c r="A53" s="285"/>
      <c r="B53" s="286"/>
      <c r="C53" s="287"/>
      <c r="D53" s="288"/>
      <c r="E53" s="289"/>
      <c r="F53" s="275">
        <f t="shared" si="0"/>
        <v>0</v>
      </c>
      <c r="G53" s="252"/>
      <c r="H53" s="252"/>
      <c r="I53" s="252"/>
      <c r="J53" s="252"/>
      <c r="K53" s="252"/>
      <c r="L53" s="252"/>
    </row>
    <row r="54" spans="1:12" s="247" customFormat="1">
      <c r="A54" s="285"/>
      <c r="B54" s="286"/>
      <c r="C54" s="287"/>
      <c r="D54" s="288"/>
      <c r="E54" s="289"/>
      <c r="F54" s="275">
        <f t="shared" si="0"/>
        <v>0</v>
      </c>
      <c r="G54" s="252"/>
      <c r="H54" s="252"/>
      <c r="I54" s="252"/>
      <c r="J54" s="252"/>
      <c r="K54" s="252"/>
      <c r="L54" s="252"/>
    </row>
    <row r="55" spans="1:12" s="247" customFormat="1">
      <c r="A55" s="285"/>
      <c r="B55" s="286"/>
      <c r="C55" s="287"/>
      <c r="D55" s="288"/>
      <c r="E55" s="289"/>
      <c r="F55" s="275">
        <f t="shared" si="0"/>
        <v>0</v>
      </c>
      <c r="G55" s="252"/>
      <c r="H55" s="252"/>
      <c r="I55" s="252"/>
      <c r="J55" s="252"/>
      <c r="K55" s="252"/>
      <c r="L55" s="252"/>
    </row>
    <row r="56" spans="1:12" s="247" customFormat="1">
      <c r="A56" s="285"/>
      <c r="B56" s="286"/>
      <c r="C56" s="287"/>
      <c r="D56" s="288"/>
      <c r="E56" s="289"/>
      <c r="F56" s="275">
        <f t="shared" si="0"/>
        <v>0</v>
      </c>
      <c r="G56" s="252"/>
      <c r="H56" s="252"/>
      <c r="I56" s="252"/>
      <c r="J56" s="252"/>
      <c r="K56" s="252"/>
      <c r="L56" s="252"/>
    </row>
    <row r="57" spans="1:12" s="247" customFormat="1">
      <c r="A57" s="285"/>
      <c r="B57" s="286"/>
      <c r="C57" s="287"/>
      <c r="D57" s="288"/>
      <c r="E57" s="289"/>
      <c r="F57" s="275">
        <f t="shared" si="0"/>
        <v>0</v>
      </c>
      <c r="G57" s="252"/>
      <c r="H57" s="252"/>
      <c r="I57" s="252"/>
      <c r="J57" s="252"/>
      <c r="K57" s="252"/>
      <c r="L57" s="252"/>
    </row>
    <row r="58" spans="1:12" s="247" customFormat="1">
      <c r="A58" s="285"/>
      <c r="B58" s="286"/>
      <c r="C58" s="287"/>
      <c r="D58" s="288"/>
      <c r="E58" s="289"/>
      <c r="F58" s="275">
        <f t="shared" si="0"/>
        <v>0</v>
      </c>
      <c r="G58" s="252"/>
      <c r="H58" s="252"/>
      <c r="I58" s="252"/>
      <c r="J58" s="252"/>
      <c r="K58" s="252"/>
      <c r="L58" s="252"/>
    </row>
    <row r="59" spans="1:12" s="247" customFormat="1">
      <c r="A59" s="285"/>
      <c r="B59" s="286"/>
      <c r="C59" s="287"/>
      <c r="D59" s="288"/>
      <c r="E59" s="289"/>
      <c r="F59" s="275">
        <f t="shared" si="0"/>
        <v>0</v>
      </c>
      <c r="G59" s="252"/>
      <c r="H59" s="252"/>
      <c r="I59" s="252"/>
      <c r="J59" s="252"/>
      <c r="K59" s="252"/>
      <c r="L59" s="252"/>
    </row>
    <row r="60" spans="1:12" s="247" customFormat="1">
      <c r="A60" s="285"/>
      <c r="B60" s="286"/>
      <c r="C60" s="287"/>
      <c r="D60" s="288"/>
      <c r="E60" s="289"/>
      <c r="F60" s="275">
        <f t="shared" si="0"/>
        <v>0</v>
      </c>
      <c r="G60" s="252"/>
      <c r="H60" s="252"/>
      <c r="I60" s="252"/>
      <c r="J60" s="252"/>
      <c r="K60" s="252"/>
      <c r="L60" s="252"/>
    </row>
    <row r="61" spans="1:12" s="247" customFormat="1">
      <c r="A61" s="285"/>
      <c r="B61" s="286"/>
      <c r="C61" s="287"/>
      <c r="D61" s="288"/>
      <c r="E61" s="289"/>
      <c r="F61" s="275">
        <f t="shared" si="0"/>
        <v>0</v>
      </c>
      <c r="G61" s="252"/>
      <c r="H61" s="252"/>
      <c r="I61" s="252"/>
      <c r="J61" s="252"/>
      <c r="K61" s="252"/>
      <c r="L61" s="252"/>
    </row>
    <row r="62" spans="1:12" s="247" customFormat="1">
      <c r="A62" s="285"/>
      <c r="B62" s="286"/>
      <c r="C62" s="287"/>
      <c r="D62" s="288"/>
      <c r="E62" s="289"/>
      <c r="F62" s="275">
        <f t="shared" si="0"/>
        <v>0</v>
      </c>
      <c r="G62" s="252"/>
      <c r="H62" s="252"/>
      <c r="I62" s="252"/>
      <c r="J62" s="252"/>
      <c r="K62" s="252"/>
      <c r="L62" s="252"/>
    </row>
    <row r="63" spans="1:12" s="247" customFormat="1">
      <c r="A63" s="285"/>
      <c r="B63" s="286"/>
      <c r="C63" s="287"/>
      <c r="D63" s="288"/>
      <c r="E63" s="289"/>
      <c r="F63" s="275">
        <f t="shared" si="0"/>
        <v>0</v>
      </c>
      <c r="G63" s="252"/>
      <c r="H63" s="252"/>
      <c r="I63" s="252"/>
      <c r="J63" s="252"/>
      <c r="K63" s="252"/>
      <c r="L63" s="252"/>
    </row>
    <row r="64" spans="1:12" s="247" customFormat="1">
      <c r="A64" s="285"/>
      <c r="B64" s="286"/>
      <c r="C64" s="287"/>
      <c r="D64" s="288"/>
      <c r="E64" s="289"/>
      <c r="F64" s="275">
        <f t="shared" si="0"/>
        <v>0</v>
      </c>
      <c r="G64" s="252"/>
      <c r="H64" s="252"/>
      <c r="I64" s="252"/>
      <c r="J64" s="252"/>
      <c r="K64" s="252"/>
      <c r="L64" s="252"/>
    </row>
    <row r="65" spans="1:12" s="247" customFormat="1">
      <c r="A65" s="285"/>
      <c r="B65" s="286"/>
      <c r="C65" s="287"/>
      <c r="D65" s="288"/>
      <c r="E65" s="289"/>
      <c r="F65" s="275">
        <f t="shared" si="0"/>
        <v>0</v>
      </c>
      <c r="G65" s="252"/>
      <c r="H65" s="252"/>
      <c r="I65" s="252"/>
      <c r="J65" s="252"/>
      <c r="K65" s="252"/>
      <c r="L65" s="252"/>
    </row>
    <row r="66" spans="1:12" s="247" customFormat="1">
      <c r="A66" s="285"/>
      <c r="B66" s="286"/>
      <c r="C66" s="287"/>
      <c r="D66" s="288"/>
      <c r="E66" s="289"/>
      <c r="F66" s="275">
        <f t="shared" si="0"/>
        <v>0</v>
      </c>
      <c r="G66" s="252"/>
      <c r="H66" s="252"/>
      <c r="I66" s="252"/>
      <c r="J66" s="252"/>
      <c r="K66" s="252"/>
      <c r="L66" s="252"/>
    </row>
    <row r="67" spans="1:12" s="247" customFormat="1">
      <c r="A67" s="285"/>
      <c r="B67" s="286"/>
      <c r="C67" s="287"/>
      <c r="D67" s="288"/>
      <c r="E67" s="289"/>
      <c r="F67" s="275">
        <f t="shared" si="0"/>
        <v>0</v>
      </c>
      <c r="G67" s="252"/>
      <c r="H67" s="252"/>
      <c r="I67" s="252"/>
      <c r="J67" s="252"/>
      <c r="K67" s="252"/>
      <c r="L67" s="252"/>
    </row>
    <row r="68" spans="1:12" s="247" customFormat="1">
      <c r="A68" s="285"/>
      <c r="B68" s="286"/>
      <c r="C68" s="287"/>
      <c r="D68" s="288"/>
      <c r="E68" s="289"/>
      <c r="F68" s="275">
        <f t="shared" si="0"/>
        <v>0</v>
      </c>
      <c r="G68" s="252"/>
      <c r="H68" s="252"/>
      <c r="I68" s="252"/>
      <c r="J68" s="252"/>
      <c r="K68" s="252"/>
      <c r="L68" s="252"/>
    </row>
    <row r="69" spans="1:12" s="247" customFormat="1">
      <c r="A69" s="285"/>
      <c r="B69" s="286"/>
      <c r="C69" s="287"/>
      <c r="D69" s="288"/>
      <c r="E69" s="289"/>
      <c r="F69" s="275">
        <f t="shared" si="0"/>
        <v>0</v>
      </c>
      <c r="G69" s="252"/>
      <c r="H69" s="252"/>
      <c r="I69" s="252"/>
      <c r="J69" s="252"/>
      <c r="K69" s="252"/>
      <c r="L69" s="252"/>
    </row>
    <row r="70" spans="1:12" s="247" customFormat="1">
      <c r="A70" s="285"/>
      <c r="B70" s="286"/>
      <c r="C70" s="287"/>
      <c r="D70" s="288"/>
      <c r="E70" s="289"/>
      <c r="F70" s="275">
        <f t="shared" si="0"/>
        <v>0</v>
      </c>
      <c r="G70" s="252"/>
      <c r="H70" s="252"/>
      <c r="I70" s="252"/>
      <c r="J70" s="252"/>
      <c r="K70" s="252"/>
      <c r="L70" s="252"/>
    </row>
    <row r="71" spans="1:12" s="247" customFormat="1">
      <c r="A71" s="285"/>
      <c r="B71" s="286"/>
      <c r="C71" s="287"/>
      <c r="D71" s="288"/>
      <c r="E71" s="289"/>
      <c r="F71" s="275">
        <f t="shared" si="0"/>
        <v>0</v>
      </c>
      <c r="G71" s="252"/>
      <c r="H71" s="252"/>
      <c r="I71" s="252"/>
      <c r="J71" s="252"/>
      <c r="K71" s="252"/>
      <c r="L71" s="252"/>
    </row>
    <row r="72" spans="1:12" s="247" customFormat="1">
      <c r="A72" s="285"/>
      <c r="B72" s="286"/>
      <c r="C72" s="287"/>
      <c r="D72" s="288"/>
      <c r="E72" s="289"/>
      <c r="F72" s="275">
        <f t="shared" si="0"/>
        <v>0</v>
      </c>
      <c r="G72" s="252"/>
      <c r="H72" s="252"/>
      <c r="I72" s="252"/>
      <c r="J72" s="252"/>
      <c r="K72" s="252"/>
      <c r="L72" s="252"/>
    </row>
    <row r="73" spans="1:12" s="247" customFormat="1">
      <c r="A73" s="285"/>
      <c r="B73" s="286"/>
      <c r="C73" s="287"/>
      <c r="D73" s="288"/>
      <c r="E73" s="289"/>
      <c r="F73" s="275">
        <f t="shared" si="0"/>
        <v>0</v>
      </c>
      <c r="G73" s="252"/>
      <c r="H73" s="252"/>
      <c r="I73" s="252"/>
      <c r="J73" s="252"/>
      <c r="K73" s="252"/>
      <c r="L73" s="252"/>
    </row>
    <row r="74" spans="1:12" s="247" customFormat="1">
      <c r="A74" s="285"/>
      <c r="B74" s="286"/>
      <c r="C74" s="287"/>
      <c r="D74" s="288"/>
      <c r="E74" s="289"/>
      <c r="F74" s="275">
        <f t="shared" si="0"/>
        <v>0</v>
      </c>
      <c r="G74" s="252"/>
      <c r="H74" s="252"/>
      <c r="I74" s="252"/>
      <c r="J74" s="252"/>
      <c r="K74" s="252"/>
      <c r="L74" s="252"/>
    </row>
    <row r="75" spans="1:12" s="247" customFormat="1">
      <c r="A75" s="285"/>
      <c r="B75" s="286"/>
      <c r="C75" s="287"/>
      <c r="D75" s="288"/>
      <c r="E75" s="289"/>
      <c r="F75" s="275">
        <f t="shared" si="0"/>
        <v>0</v>
      </c>
      <c r="G75" s="252"/>
      <c r="H75" s="252"/>
      <c r="I75" s="252"/>
      <c r="J75" s="252"/>
      <c r="K75" s="252"/>
      <c r="L75" s="252"/>
    </row>
    <row r="76" spans="1:12" s="247" customFormat="1">
      <c r="A76" s="285"/>
      <c r="B76" s="286"/>
      <c r="C76" s="287"/>
      <c r="D76" s="288"/>
      <c r="E76" s="289"/>
      <c r="F76" s="275">
        <f t="shared" si="0"/>
        <v>0</v>
      </c>
      <c r="G76" s="252"/>
      <c r="H76" s="252"/>
      <c r="I76" s="252"/>
      <c r="J76" s="252"/>
      <c r="K76" s="252"/>
      <c r="L76" s="252"/>
    </row>
    <row r="77" spans="1:12" s="247" customFormat="1">
      <c r="A77" s="285"/>
      <c r="B77" s="286"/>
      <c r="C77" s="287"/>
      <c r="D77" s="288"/>
      <c r="E77" s="289"/>
      <c r="F77" s="275">
        <f t="shared" si="0"/>
        <v>0</v>
      </c>
      <c r="G77" s="252"/>
      <c r="H77" s="252"/>
      <c r="I77" s="252"/>
      <c r="J77" s="252"/>
      <c r="K77" s="252"/>
      <c r="L77" s="252"/>
    </row>
    <row r="78" spans="1:12" s="247" customFormat="1">
      <c r="A78" s="285"/>
      <c r="B78" s="286"/>
      <c r="C78" s="287"/>
      <c r="D78" s="288"/>
      <c r="E78" s="289"/>
      <c r="F78" s="275">
        <f t="shared" ref="F78:F141" si="1">F77+D78-E78</f>
        <v>0</v>
      </c>
      <c r="G78" s="252"/>
      <c r="H78" s="252"/>
      <c r="I78" s="252"/>
      <c r="J78" s="252"/>
      <c r="K78" s="252"/>
      <c r="L78" s="252"/>
    </row>
    <row r="79" spans="1:12" s="247" customFormat="1">
      <c r="A79" s="285"/>
      <c r="B79" s="286"/>
      <c r="C79" s="287"/>
      <c r="D79" s="288"/>
      <c r="E79" s="289"/>
      <c r="F79" s="275">
        <f t="shared" si="1"/>
        <v>0</v>
      </c>
      <c r="G79" s="252"/>
      <c r="H79" s="252"/>
      <c r="I79" s="252"/>
      <c r="J79" s="252"/>
      <c r="K79" s="252"/>
      <c r="L79" s="252"/>
    </row>
    <row r="80" spans="1:12" s="247" customFormat="1">
      <c r="A80" s="285"/>
      <c r="B80" s="286"/>
      <c r="C80" s="287"/>
      <c r="D80" s="288"/>
      <c r="E80" s="289"/>
      <c r="F80" s="275">
        <f t="shared" si="1"/>
        <v>0</v>
      </c>
      <c r="G80" s="252"/>
      <c r="H80" s="252"/>
      <c r="I80" s="252"/>
      <c r="J80" s="252"/>
      <c r="K80" s="252"/>
      <c r="L80" s="252"/>
    </row>
    <row r="81" spans="1:12" s="247" customFormat="1">
      <c r="A81" s="285"/>
      <c r="B81" s="286"/>
      <c r="C81" s="287"/>
      <c r="D81" s="288"/>
      <c r="E81" s="289"/>
      <c r="F81" s="275">
        <f t="shared" si="1"/>
        <v>0</v>
      </c>
      <c r="G81" s="252"/>
      <c r="H81" s="252"/>
      <c r="I81" s="252"/>
      <c r="J81" s="252"/>
      <c r="K81" s="252"/>
      <c r="L81" s="252"/>
    </row>
    <row r="82" spans="1:12" s="247" customFormat="1">
      <c r="A82" s="285"/>
      <c r="B82" s="286"/>
      <c r="C82" s="287"/>
      <c r="D82" s="288"/>
      <c r="E82" s="289"/>
      <c r="F82" s="275">
        <f t="shared" si="1"/>
        <v>0</v>
      </c>
      <c r="G82" s="252"/>
      <c r="H82" s="252"/>
      <c r="I82" s="252"/>
      <c r="J82" s="252"/>
      <c r="K82" s="252"/>
      <c r="L82" s="252"/>
    </row>
    <row r="83" spans="1:12" s="247" customFormat="1">
      <c r="A83" s="285"/>
      <c r="B83" s="286"/>
      <c r="C83" s="287"/>
      <c r="D83" s="288"/>
      <c r="E83" s="289"/>
      <c r="F83" s="275">
        <f t="shared" si="1"/>
        <v>0</v>
      </c>
      <c r="G83" s="252"/>
      <c r="H83" s="252"/>
      <c r="I83" s="252"/>
      <c r="J83" s="252"/>
      <c r="K83" s="252"/>
      <c r="L83" s="252"/>
    </row>
    <row r="84" spans="1:12" s="247" customFormat="1">
      <c r="A84" s="285"/>
      <c r="B84" s="286"/>
      <c r="C84" s="287"/>
      <c r="D84" s="288"/>
      <c r="E84" s="289"/>
      <c r="F84" s="275">
        <f t="shared" si="1"/>
        <v>0</v>
      </c>
      <c r="G84" s="252"/>
      <c r="H84" s="252"/>
      <c r="I84" s="252"/>
      <c r="J84" s="252"/>
      <c r="K84" s="252"/>
      <c r="L84" s="252"/>
    </row>
    <row r="85" spans="1:12" s="247" customFormat="1">
      <c r="A85" s="285"/>
      <c r="B85" s="286"/>
      <c r="C85" s="287"/>
      <c r="D85" s="288"/>
      <c r="E85" s="289"/>
      <c r="F85" s="275">
        <f t="shared" si="1"/>
        <v>0</v>
      </c>
      <c r="G85" s="252"/>
      <c r="H85" s="252"/>
      <c r="I85" s="252"/>
      <c r="J85" s="252"/>
      <c r="K85" s="252"/>
      <c r="L85" s="252"/>
    </row>
    <row r="86" spans="1:12" s="247" customFormat="1">
      <c r="A86" s="285"/>
      <c r="B86" s="286"/>
      <c r="C86" s="287"/>
      <c r="D86" s="288"/>
      <c r="E86" s="289"/>
      <c r="F86" s="275">
        <f t="shared" si="1"/>
        <v>0</v>
      </c>
      <c r="G86" s="252"/>
      <c r="H86" s="252"/>
      <c r="I86" s="252"/>
      <c r="J86" s="252"/>
      <c r="K86" s="252"/>
      <c r="L86" s="252"/>
    </row>
    <row r="87" spans="1:12" s="247" customFormat="1">
      <c r="A87" s="285"/>
      <c r="B87" s="286"/>
      <c r="C87" s="287"/>
      <c r="D87" s="288"/>
      <c r="E87" s="289"/>
      <c r="F87" s="275">
        <f t="shared" si="1"/>
        <v>0</v>
      </c>
      <c r="G87" s="252"/>
      <c r="H87" s="252"/>
      <c r="I87" s="252"/>
      <c r="J87" s="252"/>
      <c r="K87" s="252"/>
      <c r="L87" s="252"/>
    </row>
    <row r="88" spans="1:12" s="247" customFormat="1">
      <c r="A88" s="285"/>
      <c r="B88" s="286"/>
      <c r="C88" s="287"/>
      <c r="D88" s="288"/>
      <c r="E88" s="289"/>
      <c r="F88" s="275">
        <f t="shared" si="1"/>
        <v>0</v>
      </c>
      <c r="G88" s="252"/>
      <c r="H88" s="252"/>
      <c r="I88" s="252"/>
      <c r="J88" s="252"/>
      <c r="K88" s="252"/>
      <c r="L88" s="252"/>
    </row>
    <row r="89" spans="1:12" s="247" customFormat="1">
      <c r="A89" s="285"/>
      <c r="B89" s="286"/>
      <c r="C89" s="287"/>
      <c r="D89" s="288"/>
      <c r="E89" s="289"/>
      <c r="F89" s="275">
        <f t="shared" si="1"/>
        <v>0</v>
      </c>
      <c r="G89" s="252"/>
      <c r="H89" s="252"/>
      <c r="I89" s="252"/>
      <c r="J89" s="252"/>
      <c r="K89" s="252"/>
      <c r="L89" s="252"/>
    </row>
    <row r="90" spans="1:12" s="247" customFormat="1">
      <c r="A90" s="285"/>
      <c r="B90" s="286"/>
      <c r="C90" s="287"/>
      <c r="D90" s="288"/>
      <c r="E90" s="289"/>
      <c r="F90" s="275">
        <f t="shared" si="1"/>
        <v>0</v>
      </c>
      <c r="G90" s="252"/>
      <c r="H90" s="252"/>
      <c r="I90" s="252"/>
      <c r="J90" s="252"/>
      <c r="K90" s="252"/>
      <c r="L90" s="252"/>
    </row>
    <row r="91" spans="1:12" s="247" customFormat="1">
      <c r="A91" s="285"/>
      <c r="B91" s="286"/>
      <c r="C91" s="287"/>
      <c r="D91" s="288"/>
      <c r="E91" s="289"/>
      <c r="F91" s="275">
        <f t="shared" si="1"/>
        <v>0</v>
      </c>
      <c r="G91" s="252"/>
      <c r="H91" s="252"/>
      <c r="I91" s="252"/>
      <c r="J91" s="252"/>
      <c r="K91" s="252"/>
      <c r="L91" s="252"/>
    </row>
    <row r="92" spans="1:12" s="247" customFormat="1">
      <c r="A92" s="285"/>
      <c r="B92" s="286"/>
      <c r="C92" s="287"/>
      <c r="D92" s="288"/>
      <c r="E92" s="289"/>
      <c r="F92" s="275">
        <f t="shared" si="1"/>
        <v>0</v>
      </c>
      <c r="G92" s="252"/>
      <c r="H92" s="252"/>
      <c r="I92" s="252"/>
      <c r="J92" s="252"/>
      <c r="K92" s="252"/>
      <c r="L92" s="252"/>
    </row>
    <row r="93" spans="1:12" s="247" customFormat="1">
      <c r="A93" s="285"/>
      <c r="B93" s="286"/>
      <c r="C93" s="287"/>
      <c r="D93" s="288"/>
      <c r="E93" s="289"/>
      <c r="F93" s="275">
        <f t="shared" si="1"/>
        <v>0</v>
      </c>
      <c r="G93" s="252"/>
      <c r="H93" s="252"/>
      <c r="I93" s="252"/>
      <c r="J93" s="252"/>
      <c r="K93" s="252"/>
      <c r="L93" s="252"/>
    </row>
    <row r="94" spans="1:12" s="247" customFormat="1">
      <c r="A94" s="285"/>
      <c r="B94" s="286"/>
      <c r="C94" s="287"/>
      <c r="D94" s="288"/>
      <c r="E94" s="289"/>
      <c r="F94" s="275">
        <f t="shared" si="1"/>
        <v>0</v>
      </c>
      <c r="G94" s="252"/>
      <c r="H94" s="252"/>
      <c r="I94" s="252"/>
      <c r="J94" s="252"/>
      <c r="K94" s="252"/>
      <c r="L94" s="252"/>
    </row>
    <row r="95" spans="1:12" s="247" customFormat="1">
      <c r="A95" s="285"/>
      <c r="B95" s="286"/>
      <c r="C95" s="287"/>
      <c r="D95" s="288"/>
      <c r="E95" s="289"/>
      <c r="F95" s="275">
        <f t="shared" si="1"/>
        <v>0</v>
      </c>
      <c r="G95" s="252"/>
      <c r="H95" s="252"/>
      <c r="I95" s="252"/>
      <c r="J95" s="252"/>
      <c r="K95" s="252"/>
      <c r="L95" s="252"/>
    </row>
    <row r="96" spans="1:12" s="247" customFormat="1">
      <c r="A96" s="285"/>
      <c r="B96" s="286"/>
      <c r="C96" s="287"/>
      <c r="D96" s="288"/>
      <c r="E96" s="289"/>
      <c r="F96" s="275">
        <f t="shared" si="1"/>
        <v>0</v>
      </c>
      <c r="G96" s="252"/>
      <c r="H96" s="252"/>
      <c r="I96" s="252"/>
      <c r="J96" s="252"/>
      <c r="K96" s="252"/>
      <c r="L96" s="252"/>
    </row>
    <row r="97" spans="1:12" s="247" customFormat="1">
      <c r="A97" s="285"/>
      <c r="B97" s="286"/>
      <c r="C97" s="287"/>
      <c r="D97" s="288"/>
      <c r="E97" s="289"/>
      <c r="F97" s="275">
        <f t="shared" si="1"/>
        <v>0</v>
      </c>
      <c r="G97" s="252"/>
      <c r="H97" s="252"/>
      <c r="I97" s="252"/>
      <c r="J97" s="252"/>
      <c r="K97" s="252"/>
      <c r="L97" s="252"/>
    </row>
    <row r="98" spans="1:12" s="247" customFormat="1">
      <c r="A98" s="285"/>
      <c r="B98" s="286"/>
      <c r="C98" s="287"/>
      <c r="D98" s="288"/>
      <c r="E98" s="289"/>
      <c r="F98" s="275">
        <f t="shared" si="1"/>
        <v>0</v>
      </c>
      <c r="G98" s="252"/>
      <c r="H98" s="252"/>
      <c r="I98" s="252"/>
      <c r="J98" s="252"/>
      <c r="K98" s="252"/>
      <c r="L98" s="252"/>
    </row>
    <row r="99" spans="1:12" s="247" customFormat="1">
      <c r="A99" s="285"/>
      <c r="B99" s="286"/>
      <c r="C99" s="287"/>
      <c r="D99" s="288"/>
      <c r="E99" s="289"/>
      <c r="F99" s="275">
        <f t="shared" si="1"/>
        <v>0</v>
      </c>
      <c r="G99" s="252"/>
      <c r="H99" s="252"/>
      <c r="I99" s="252"/>
      <c r="J99" s="252"/>
      <c r="K99" s="252"/>
      <c r="L99" s="252"/>
    </row>
    <row r="100" spans="1:12" s="247" customFormat="1">
      <c r="A100" s="285"/>
      <c r="B100" s="286"/>
      <c r="C100" s="287"/>
      <c r="D100" s="288"/>
      <c r="E100" s="289"/>
      <c r="F100" s="275">
        <f t="shared" si="1"/>
        <v>0</v>
      </c>
      <c r="G100" s="252"/>
      <c r="H100" s="252"/>
      <c r="I100" s="252"/>
      <c r="J100" s="252"/>
      <c r="K100" s="252"/>
      <c r="L100" s="252"/>
    </row>
    <row r="101" spans="1:12" s="247" customFormat="1">
      <c r="A101" s="285"/>
      <c r="B101" s="286"/>
      <c r="C101" s="287"/>
      <c r="D101" s="288"/>
      <c r="E101" s="289"/>
      <c r="F101" s="275">
        <f t="shared" si="1"/>
        <v>0</v>
      </c>
      <c r="G101" s="252"/>
      <c r="H101" s="252"/>
      <c r="I101" s="252"/>
      <c r="J101" s="252"/>
      <c r="K101" s="252"/>
      <c r="L101" s="252"/>
    </row>
    <row r="102" spans="1:12" s="247" customFormat="1">
      <c r="A102" s="285"/>
      <c r="B102" s="286"/>
      <c r="C102" s="287"/>
      <c r="D102" s="288"/>
      <c r="E102" s="289"/>
      <c r="F102" s="275">
        <f t="shared" si="1"/>
        <v>0</v>
      </c>
      <c r="G102" s="252"/>
      <c r="H102" s="252"/>
      <c r="I102" s="252"/>
      <c r="J102" s="252"/>
      <c r="K102" s="252"/>
      <c r="L102" s="252"/>
    </row>
    <row r="103" spans="1:12" s="247" customFormat="1">
      <c r="A103" s="285"/>
      <c r="B103" s="286"/>
      <c r="C103" s="287"/>
      <c r="D103" s="288"/>
      <c r="E103" s="289"/>
      <c r="F103" s="275">
        <f t="shared" si="1"/>
        <v>0</v>
      </c>
      <c r="G103" s="252"/>
      <c r="H103" s="252"/>
      <c r="I103" s="252"/>
      <c r="J103" s="252"/>
      <c r="K103" s="252"/>
      <c r="L103" s="252"/>
    </row>
    <row r="104" spans="1:12" s="247" customFormat="1">
      <c r="A104" s="285"/>
      <c r="B104" s="286"/>
      <c r="C104" s="287"/>
      <c r="D104" s="288"/>
      <c r="E104" s="289"/>
      <c r="F104" s="275">
        <f t="shared" si="1"/>
        <v>0</v>
      </c>
      <c r="G104" s="252"/>
      <c r="H104" s="252"/>
      <c r="I104" s="252"/>
      <c r="J104" s="252"/>
      <c r="K104" s="252"/>
      <c r="L104" s="252"/>
    </row>
    <row r="105" spans="1:12" s="247" customFormat="1">
      <c r="A105" s="285"/>
      <c r="B105" s="286"/>
      <c r="C105" s="287"/>
      <c r="D105" s="288"/>
      <c r="E105" s="289"/>
      <c r="F105" s="275">
        <f t="shared" si="1"/>
        <v>0</v>
      </c>
      <c r="G105" s="252"/>
      <c r="H105" s="252"/>
      <c r="I105" s="252"/>
      <c r="J105" s="252"/>
      <c r="K105" s="252"/>
      <c r="L105" s="252"/>
    </row>
    <row r="106" spans="1:12" s="247" customFormat="1">
      <c r="A106" s="285"/>
      <c r="B106" s="286"/>
      <c r="C106" s="287"/>
      <c r="D106" s="288"/>
      <c r="E106" s="289"/>
      <c r="F106" s="275">
        <f t="shared" si="1"/>
        <v>0</v>
      </c>
      <c r="G106" s="252"/>
      <c r="H106" s="252"/>
      <c r="I106" s="252"/>
      <c r="J106" s="252"/>
      <c r="K106" s="252"/>
      <c r="L106" s="252"/>
    </row>
    <row r="107" spans="1:12" s="247" customFormat="1">
      <c r="A107" s="285"/>
      <c r="B107" s="286"/>
      <c r="C107" s="287"/>
      <c r="D107" s="288"/>
      <c r="E107" s="289"/>
      <c r="F107" s="275">
        <f t="shared" si="1"/>
        <v>0</v>
      </c>
      <c r="G107" s="252"/>
      <c r="H107" s="252"/>
      <c r="I107" s="252"/>
      <c r="J107" s="252"/>
      <c r="K107" s="252"/>
      <c r="L107" s="252"/>
    </row>
    <row r="108" spans="1:12" s="247" customFormat="1">
      <c r="A108" s="285"/>
      <c r="B108" s="286"/>
      <c r="C108" s="287"/>
      <c r="D108" s="288"/>
      <c r="E108" s="289"/>
      <c r="F108" s="275">
        <f t="shared" si="1"/>
        <v>0</v>
      </c>
      <c r="G108" s="252"/>
      <c r="H108" s="252"/>
      <c r="I108" s="252"/>
      <c r="J108" s="252"/>
      <c r="K108" s="252"/>
      <c r="L108" s="252"/>
    </row>
    <row r="109" spans="1:12" s="247" customFormat="1">
      <c r="A109" s="285"/>
      <c r="B109" s="286"/>
      <c r="C109" s="287"/>
      <c r="D109" s="288"/>
      <c r="E109" s="289"/>
      <c r="F109" s="275">
        <f t="shared" si="1"/>
        <v>0</v>
      </c>
      <c r="G109" s="252"/>
      <c r="H109" s="252"/>
      <c r="I109" s="252"/>
      <c r="J109" s="252"/>
      <c r="K109" s="252"/>
      <c r="L109" s="252"/>
    </row>
    <row r="110" spans="1:12" s="247" customFormat="1">
      <c r="A110" s="285"/>
      <c r="B110" s="286"/>
      <c r="C110" s="287"/>
      <c r="D110" s="288"/>
      <c r="E110" s="289"/>
      <c r="F110" s="275">
        <f t="shared" si="1"/>
        <v>0</v>
      </c>
      <c r="G110" s="252"/>
      <c r="H110" s="252"/>
      <c r="I110" s="252"/>
      <c r="J110" s="252"/>
      <c r="K110" s="252"/>
      <c r="L110" s="252"/>
    </row>
    <row r="111" spans="1:12" s="247" customFormat="1">
      <c r="A111" s="285"/>
      <c r="B111" s="286"/>
      <c r="C111" s="287"/>
      <c r="D111" s="288"/>
      <c r="E111" s="289"/>
      <c r="F111" s="275">
        <f t="shared" si="1"/>
        <v>0</v>
      </c>
      <c r="G111" s="252"/>
      <c r="H111" s="252"/>
      <c r="I111" s="252"/>
      <c r="J111" s="252"/>
      <c r="K111" s="252"/>
      <c r="L111" s="252"/>
    </row>
    <row r="112" spans="1:12" s="247" customFormat="1">
      <c r="A112" s="285"/>
      <c r="B112" s="286"/>
      <c r="C112" s="287"/>
      <c r="D112" s="288"/>
      <c r="E112" s="289"/>
      <c r="F112" s="275">
        <f t="shared" si="1"/>
        <v>0</v>
      </c>
      <c r="G112" s="252"/>
      <c r="H112" s="252"/>
      <c r="I112" s="252"/>
      <c r="J112" s="252"/>
      <c r="K112" s="252"/>
      <c r="L112" s="252"/>
    </row>
    <row r="113" spans="1:12" s="247" customFormat="1">
      <c r="A113" s="285"/>
      <c r="B113" s="286"/>
      <c r="C113" s="287"/>
      <c r="D113" s="288"/>
      <c r="E113" s="289"/>
      <c r="F113" s="275">
        <f t="shared" si="1"/>
        <v>0</v>
      </c>
      <c r="G113" s="252"/>
      <c r="H113" s="252"/>
      <c r="I113" s="252"/>
      <c r="J113" s="252"/>
      <c r="K113" s="252"/>
      <c r="L113" s="252"/>
    </row>
    <row r="114" spans="1:12" s="247" customFormat="1">
      <c r="A114" s="285"/>
      <c r="B114" s="286"/>
      <c r="C114" s="287"/>
      <c r="D114" s="288"/>
      <c r="E114" s="289"/>
      <c r="F114" s="275">
        <f t="shared" si="1"/>
        <v>0</v>
      </c>
      <c r="G114" s="252"/>
      <c r="H114" s="252"/>
      <c r="I114" s="252"/>
      <c r="J114" s="252"/>
      <c r="K114" s="252"/>
      <c r="L114" s="252"/>
    </row>
    <row r="115" spans="1:12" s="247" customFormat="1">
      <c r="A115" s="285"/>
      <c r="B115" s="286"/>
      <c r="C115" s="287"/>
      <c r="D115" s="288"/>
      <c r="E115" s="289"/>
      <c r="F115" s="275">
        <f t="shared" si="1"/>
        <v>0</v>
      </c>
      <c r="G115" s="252"/>
      <c r="H115" s="252"/>
      <c r="I115" s="252"/>
      <c r="J115" s="252"/>
      <c r="K115" s="252"/>
      <c r="L115" s="252"/>
    </row>
    <row r="116" spans="1:12" s="247" customFormat="1">
      <c r="A116" s="285"/>
      <c r="B116" s="286"/>
      <c r="C116" s="287"/>
      <c r="D116" s="288"/>
      <c r="E116" s="289"/>
      <c r="F116" s="275">
        <f t="shared" si="1"/>
        <v>0</v>
      </c>
      <c r="G116" s="252"/>
      <c r="H116" s="252"/>
      <c r="I116" s="252"/>
      <c r="J116" s="252"/>
      <c r="K116" s="252"/>
      <c r="L116" s="252"/>
    </row>
    <row r="117" spans="1:12" s="247" customFormat="1">
      <c r="A117" s="285"/>
      <c r="B117" s="286"/>
      <c r="C117" s="287"/>
      <c r="D117" s="288"/>
      <c r="E117" s="289"/>
      <c r="F117" s="275">
        <f t="shared" si="1"/>
        <v>0</v>
      </c>
      <c r="G117" s="252"/>
      <c r="H117" s="252"/>
      <c r="I117" s="252"/>
      <c r="J117" s="252"/>
      <c r="K117" s="252"/>
      <c r="L117" s="252"/>
    </row>
    <row r="118" spans="1:12" s="247" customFormat="1">
      <c r="A118" s="285"/>
      <c r="B118" s="286"/>
      <c r="C118" s="287"/>
      <c r="D118" s="288"/>
      <c r="E118" s="289"/>
      <c r="F118" s="275">
        <f t="shared" si="1"/>
        <v>0</v>
      </c>
      <c r="G118" s="252"/>
      <c r="H118" s="252"/>
      <c r="I118" s="252"/>
      <c r="J118" s="252"/>
      <c r="K118" s="252"/>
      <c r="L118" s="252"/>
    </row>
    <row r="119" spans="1:12" s="247" customFormat="1">
      <c r="A119" s="285"/>
      <c r="B119" s="286"/>
      <c r="C119" s="287"/>
      <c r="D119" s="288"/>
      <c r="E119" s="289"/>
      <c r="F119" s="275">
        <f t="shared" si="1"/>
        <v>0</v>
      </c>
      <c r="G119" s="252"/>
      <c r="H119" s="252"/>
      <c r="I119" s="252"/>
      <c r="J119" s="252"/>
      <c r="K119" s="252"/>
      <c r="L119" s="252"/>
    </row>
    <row r="120" spans="1:12" s="247" customFormat="1">
      <c r="A120" s="285"/>
      <c r="B120" s="286"/>
      <c r="C120" s="287"/>
      <c r="D120" s="288"/>
      <c r="E120" s="289"/>
      <c r="F120" s="275">
        <f t="shared" si="1"/>
        <v>0</v>
      </c>
      <c r="G120" s="252"/>
      <c r="H120" s="252"/>
      <c r="I120" s="252"/>
      <c r="J120" s="252"/>
      <c r="K120" s="252"/>
      <c r="L120" s="252"/>
    </row>
    <row r="121" spans="1:12" s="247" customFormat="1">
      <c r="A121" s="285"/>
      <c r="B121" s="286"/>
      <c r="C121" s="287"/>
      <c r="D121" s="288"/>
      <c r="E121" s="289"/>
      <c r="F121" s="275">
        <f t="shared" si="1"/>
        <v>0</v>
      </c>
      <c r="G121" s="252"/>
      <c r="H121" s="252"/>
      <c r="I121" s="252"/>
      <c r="J121" s="252"/>
      <c r="K121" s="252"/>
      <c r="L121" s="252"/>
    </row>
    <row r="122" spans="1:12" s="247" customFormat="1">
      <c r="A122" s="285"/>
      <c r="B122" s="286"/>
      <c r="C122" s="287"/>
      <c r="D122" s="288"/>
      <c r="E122" s="289"/>
      <c r="F122" s="275">
        <f t="shared" si="1"/>
        <v>0</v>
      </c>
      <c r="G122" s="252"/>
      <c r="H122" s="252"/>
      <c r="I122" s="252"/>
      <c r="J122" s="252"/>
      <c r="K122" s="252"/>
      <c r="L122" s="252"/>
    </row>
    <row r="123" spans="1:12" s="247" customFormat="1">
      <c r="A123" s="285"/>
      <c r="B123" s="286"/>
      <c r="C123" s="287"/>
      <c r="D123" s="288"/>
      <c r="E123" s="289"/>
      <c r="F123" s="275">
        <f t="shared" si="1"/>
        <v>0</v>
      </c>
      <c r="G123" s="252"/>
      <c r="H123" s="252"/>
      <c r="I123" s="252"/>
      <c r="J123" s="252"/>
      <c r="K123" s="252"/>
      <c r="L123" s="252"/>
    </row>
    <row r="124" spans="1:12" s="247" customFormat="1">
      <c r="A124" s="285"/>
      <c r="B124" s="286"/>
      <c r="C124" s="287"/>
      <c r="D124" s="288"/>
      <c r="E124" s="289"/>
      <c r="F124" s="275">
        <f t="shared" si="1"/>
        <v>0</v>
      </c>
      <c r="G124" s="252"/>
      <c r="H124" s="252"/>
      <c r="I124" s="252"/>
      <c r="J124" s="252"/>
      <c r="K124" s="252"/>
      <c r="L124" s="252"/>
    </row>
    <row r="125" spans="1:12" s="247" customFormat="1">
      <c r="A125" s="285"/>
      <c r="B125" s="286"/>
      <c r="C125" s="287"/>
      <c r="D125" s="288"/>
      <c r="E125" s="289"/>
      <c r="F125" s="275">
        <f t="shared" si="1"/>
        <v>0</v>
      </c>
      <c r="G125" s="252"/>
      <c r="H125" s="252"/>
      <c r="I125" s="252"/>
      <c r="J125" s="252"/>
      <c r="K125" s="252"/>
      <c r="L125" s="252"/>
    </row>
    <row r="126" spans="1:12" s="247" customFormat="1">
      <c r="A126" s="285"/>
      <c r="B126" s="286"/>
      <c r="C126" s="287"/>
      <c r="D126" s="288"/>
      <c r="E126" s="289"/>
      <c r="F126" s="275">
        <f t="shared" si="1"/>
        <v>0</v>
      </c>
      <c r="G126" s="252"/>
      <c r="H126" s="252"/>
      <c r="I126" s="252"/>
      <c r="J126" s="252"/>
      <c r="K126" s="252"/>
      <c r="L126" s="252"/>
    </row>
    <row r="127" spans="1:12" s="247" customFormat="1">
      <c r="A127" s="285"/>
      <c r="B127" s="286"/>
      <c r="C127" s="287"/>
      <c r="D127" s="288"/>
      <c r="E127" s="289"/>
      <c r="F127" s="275">
        <f t="shared" si="1"/>
        <v>0</v>
      </c>
      <c r="G127" s="252"/>
      <c r="H127" s="252"/>
      <c r="I127" s="252"/>
      <c r="J127" s="252"/>
      <c r="K127" s="252"/>
      <c r="L127" s="252"/>
    </row>
    <row r="128" spans="1:12" s="247" customFormat="1">
      <c r="A128" s="285"/>
      <c r="B128" s="286"/>
      <c r="C128" s="287"/>
      <c r="D128" s="288"/>
      <c r="E128" s="289"/>
      <c r="F128" s="275">
        <f t="shared" si="1"/>
        <v>0</v>
      </c>
      <c r="G128" s="252"/>
      <c r="H128" s="252"/>
      <c r="I128" s="252"/>
      <c r="J128" s="252"/>
      <c r="K128" s="252"/>
      <c r="L128" s="252"/>
    </row>
    <row r="129" spans="1:12" s="247" customFormat="1">
      <c r="A129" s="285"/>
      <c r="B129" s="286"/>
      <c r="C129" s="287"/>
      <c r="D129" s="288"/>
      <c r="E129" s="289"/>
      <c r="F129" s="275">
        <f t="shared" si="1"/>
        <v>0</v>
      </c>
      <c r="G129" s="252"/>
      <c r="H129" s="252"/>
      <c r="I129" s="252"/>
      <c r="J129" s="252"/>
      <c r="K129" s="252"/>
      <c r="L129" s="252"/>
    </row>
    <row r="130" spans="1:12" s="247" customFormat="1">
      <c r="A130" s="285"/>
      <c r="B130" s="286"/>
      <c r="C130" s="287"/>
      <c r="D130" s="288"/>
      <c r="E130" s="289"/>
      <c r="F130" s="275">
        <f t="shared" si="1"/>
        <v>0</v>
      </c>
      <c r="G130" s="252"/>
      <c r="H130" s="252"/>
      <c r="I130" s="252"/>
      <c r="J130" s="252"/>
      <c r="K130" s="252"/>
      <c r="L130" s="252"/>
    </row>
    <row r="131" spans="1:12" s="247" customFormat="1">
      <c r="A131" s="285"/>
      <c r="B131" s="286"/>
      <c r="C131" s="287"/>
      <c r="D131" s="288"/>
      <c r="E131" s="289"/>
      <c r="F131" s="275">
        <f t="shared" si="1"/>
        <v>0</v>
      </c>
      <c r="G131" s="252"/>
      <c r="H131" s="252"/>
      <c r="I131" s="252"/>
      <c r="J131" s="252"/>
      <c r="K131" s="252"/>
      <c r="L131" s="252"/>
    </row>
    <row r="132" spans="1:12" s="247" customFormat="1">
      <c r="A132" s="285"/>
      <c r="B132" s="286"/>
      <c r="C132" s="287"/>
      <c r="D132" s="288"/>
      <c r="E132" s="289"/>
      <c r="F132" s="275">
        <f t="shared" si="1"/>
        <v>0</v>
      </c>
      <c r="G132" s="252"/>
      <c r="H132" s="252"/>
      <c r="I132" s="252"/>
      <c r="J132" s="252"/>
      <c r="K132" s="252"/>
      <c r="L132" s="252"/>
    </row>
    <row r="133" spans="1:12" s="247" customFormat="1">
      <c r="A133" s="285"/>
      <c r="B133" s="286"/>
      <c r="C133" s="287"/>
      <c r="D133" s="288"/>
      <c r="E133" s="289"/>
      <c r="F133" s="275">
        <f t="shared" si="1"/>
        <v>0</v>
      </c>
      <c r="G133" s="252"/>
      <c r="H133" s="252"/>
      <c r="I133" s="252"/>
      <c r="J133" s="252"/>
      <c r="K133" s="252"/>
      <c r="L133" s="252"/>
    </row>
    <row r="134" spans="1:12" s="247" customFormat="1">
      <c r="A134" s="285"/>
      <c r="B134" s="286"/>
      <c r="C134" s="287"/>
      <c r="D134" s="288"/>
      <c r="E134" s="289"/>
      <c r="F134" s="275">
        <f t="shared" si="1"/>
        <v>0</v>
      </c>
      <c r="G134" s="252"/>
      <c r="H134" s="252"/>
      <c r="I134" s="252"/>
      <c r="J134" s="252"/>
      <c r="K134" s="252"/>
      <c r="L134" s="252"/>
    </row>
    <row r="135" spans="1:12" s="247" customFormat="1">
      <c r="A135" s="285"/>
      <c r="B135" s="286"/>
      <c r="C135" s="287"/>
      <c r="D135" s="288"/>
      <c r="E135" s="289"/>
      <c r="F135" s="275">
        <f t="shared" si="1"/>
        <v>0</v>
      </c>
      <c r="G135" s="252"/>
      <c r="H135" s="252"/>
      <c r="I135" s="252"/>
      <c r="J135" s="252"/>
      <c r="K135" s="252"/>
      <c r="L135" s="252"/>
    </row>
    <row r="136" spans="1:12" s="247" customFormat="1">
      <c r="A136" s="285"/>
      <c r="B136" s="286"/>
      <c r="C136" s="287"/>
      <c r="D136" s="288"/>
      <c r="E136" s="289"/>
      <c r="F136" s="275">
        <f t="shared" si="1"/>
        <v>0</v>
      </c>
      <c r="G136" s="252"/>
      <c r="H136" s="252"/>
      <c r="I136" s="252"/>
      <c r="J136" s="252"/>
      <c r="K136" s="252"/>
      <c r="L136" s="252"/>
    </row>
    <row r="137" spans="1:12" s="247" customFormat="1">
      <c r="A137" s="285"/>
      <c r="B137" s="286"/>
      <c r="C137" s="287"/>
      <c r="D137" s="288"/>
      <c r="E137" s="289"/>
      <c r="F137" s="275">
        <f t="shared" si="1"/>
        <v>0</v>
      </c>
      <c r="G137" s="252"/>
      <c r="H137" s="252"/>
      <c r="I137" s="252"/>
      <c r="J137" s="252"/>
      <c r="K137" s="252"/>
      <c r="L137" s="252"/>
    </row>
    <row r="138" spans="1:12" s="247" customFormat="1">
      <c r="A138" s="285"/>
      <c r="B138" s="286"/>
      <c r="C138" s="287"/>
      <c r="D138" s="288"/>
      <c r="E138" s="289"/>
      <c r="F138" s="275">
        <f t="shared" si="1"/>
        <v>0</v>
      </c>
      <c r="G138" s="252"/>
      <c r="H138" s="252"/>
      <c r="I138" s="252"/>
      <c r="J138" s="252"/>
      <c r="K138" s="252"/>
      <c r="L138" s="252"/>
    </row>
    <row r="139" spans="1:12" s="247" customFormat="1">
      <c r="A139" s="285"/>
      <c r="B139" s="286"/>
      <c r="C139" s="287"/>
      <c r="D139" s="288"/>
      <c r="E139" s="289"/>
      <c r="F139" s="275">
        <f t="shared" si="1"/>
        <v>0</v>
      </c>
      <c r="G139" s="252"/>
      <c r="H139" s="252"/>
      <c r="I139" s="252"/>
      <c r="J139" s="252"/>
      <c r="K139" s="252"/>
      <c r="L139" s="252"/>
    </row>
    <row r="140" spans="1:12" s="247" customFormat="1">
      <c r="A140" s="285"/>
      <c r="B140" s="286"/>
      <c r="C140" s="287"/>
      <c r="D140" s="288"/>
      <c r="E140" s="289"/>
      <c r="F140" s="275">
        <f t="shared" si="1"/>
        <v>0</v>
      </c>
      <c r="G140" s="252"/>
      <c r="H140" s="252"/>
      <c r="I140" s="252"/>
      <c r="J140" s="252"/>
      <c r="K140" s="252"/>
      <c r="L140" s="252"/>
    </row>
    <row r="141" spans="1:12" s="247" customFormat="1">
      <c r="A141" s="285"/>
      <c r="B141" s="286"/>
      <c r="C141" s="287"/>
      <c r="D141" s="288"/>
      <c r="E141" s="289"/>
      <c r="F141" s="275">
        <f t="shared" si="1"/>
        <v>0</v>
      </c>
      <c r="G141" s="252"/>
      <c r="H141" s="252"/>
      <c r="I141" s="252"/>
      <c r="J141" s="252"/>
      <c r="K141" s="252"/>
      <c r="L141" s="252"/>
    </row>
    <row r="142" spans="1:12" s="247" customFormat="1">
      <c r="A142" s="285"/>
      <c r="B142" s="286"/>
      <c r="C142" s="287"/>
      <c r="D142" s="288"/>
      <c r="E142" s="289"/>
      <c r="F142" s="275">
        <f t="shared" ref="F142:F205" si="2">F141+D142-E142</f>
        <v>0</v>
      </c>
      <c r="G142" s="252"/>
      <c r="H142" s="252"/>
      <c r="I142" s="252"/>
      <c r="J142" s="252"/>
      <c r="K142" s="252"/>
      <c r="L142" s="252"/>
    </row>
    <row r="143" spans="1:12" s="247" customFormat="1">
      <c r="A143" s="285"/>
      <c r="B143" s="286"/>
      <c r="C143" s="287"/>
      <c r="D143" s="288"/>
      <c r="E143" s="289"/>
      <c r="F143" s="275">
        <f t="shared" si="2"/>
        <v>0</v>
      </c>
      <c r="G143" s="252"/>
      <c r="H143" s="252"/>
      <c r="I143" s="252"/>
      <c r="J143" s="252"/>
      <c r="K143" s="252"/>
      <c r="L143" s="252"/>
    </row>
    <row r="144" spans="1:12" s="247" customFormat="1">
      <c r="A144" s="285"/>
      <c r="B144" s="286"/>
      <c r="C144" s="287"/>
      <c r="D144" s="288"/>
      <c r="E144" s="289"/>
      <c r="F144" s="275">
        <f t="shared" si="2"/>
        <v>0</v>
      </c>
      <c r="G144" s="252"/>
      <c r="H144" s="252"/>
      <c r="I144" s="252"/>
      <c r="J144" s="252"/>
      <c r="K144" s="252"/>
      <c r="L144" s="252"/>
    </row>
    <row r="145" spans="1:12" s="247" customFormat="1">
      <c r="A145" s="285"/>
      <c r="B145" s="286"/>
      <c r="C145" s="287"/>
      <c r="D145" s="288"/>
      <c r="E145" s="289"/>
      <c r="F145" s="275">
        <f t="shared" si="2"/>
        <v>0</v>
      </c>
      <c r="G145" s="252"/>
      <c r="H145" s="252"/>
      <c r="I145" s="252"/>
      <c r="J145" s="252"/>
      <c r="K145" s="252"/>
      <c r="L145" s="252"/>
    </row>
    <row r="146" spans="1:12" s="247" customFormat="1">
      <c r="A146" s="285"/>
      <c r="B146" s="286"/>
      <c r="C146" s="287"/>
      <c r="D146" s="288"/>
      <c r="E146" s="289"/>
      <c r="F146" s="275">
        <f t="shared" si="2"/>
        <v>0</v>
      </c>
      <c r="G146" s="252"/>
      <c r="H146" s="252"/>
      <c r="I146" s="252"/>
      <c r="J146" s="252"/>
      <c r="K146" s="252"/>
      <c r="L146" s="252"/>
    </row>
    <row r="147" spans="1:12" s="247" customFormat="1">
      <c r="A147" s="285"/>
      <c r="B147" s="286"/>
      <c r="C147" s="287"/>
      <c r="D147" s="288"/>
      <c r="E147" s="289"/>
      <c r="F147" s="275">
        <f t="shared" si="2"/>
        <v>0</v>
      </c>
      <c r="G147" s="252"/>
      <c r="H147" s="252"/>
      <c r="I147" s="252"/>
      <c r="J147" s="252"/>
      <c r="K147" s="252"/>
      <c r="L147" s="252"/>
    </row>
    <row r="148" spans="1:12" s="247" customFormat="1">
      <c r="A148" s="285"/>
      <c r="B148" s="286"/>
      <c r="C148" s="287"/>
      <c r="D148" s="288"/>
      <c r="E148" s="289"/>
      <c r="F148" s="275">
        <f t="shared" si="2"/>
        <v>0</v>
      </c>
      <c r="G148" s="252"/>
      <c r="H148" s="252"/>
      <c r="I148" s="252"/>
      <c r="J148" s="252"/>
      <c r="K148" s="252"/>
      <c r="L148" s="252"/>
    </row>
    <row r="149" spans="1:12" s="247" customFormat="1">
      <c r="A149" s="285"/>
      <c r="B149" s="286"/>
      <c r="C149" s="287"/>
      <c r="D149" s="288"/>
      <c r="E149" s="289"/>
      <c r="F149" s="275">
        <f t="shared" si="2"/>
        <v>0</v>
      </c>
      <c r="G149" s="252"/>
      <c r="H149" s="252"/>
      <c r="I149" s="252"/>
      <c r="J149" s="252"/>
      <c r="K149" s="252"/>
      <c r="L149" s="252"/>
    </row>
    <row r="150" spans="1:12" s="247" customFormat="1">
      <c r="A150" s="285"/>
      <c r="B150" s="286"/>
      <c r="C150" s="287"/>
      <c r="D150" s="288"/>
      <c r="E150" s="289"/>
      <c r="F150" s="275">
        <f t="shared" si="2"/>
        <v>0</v>
      </c>
      <c r="G150" s="252"/>
      <c r="H150" s="252"/>
      <c r="I150" s="252"/>
      <c r="J150" s="252"/>
      <c r="K150" s="252"/>
      <c r="L150" s="252"/>
    </row>
    <row r="151" spans="1:12" s="247" customFormat="1">
      <c r="A151" s="285"/>
      <c r="B151" s="286"/>
      <c r="C151" s="287"/>
      <c r="D151" s="288"/>
      <c r="E151" s="289"/>
      <c r="F151" s="275">
        <f t="shared" si="2"/>
        <v>0</v>
      </c>
      <c r="G151" s="252"/>
      <c r="H151" s="252"/>
      <c r="I151" s="252"/>
      <c r="J151" s="252"/>
      <c r="K151" s="252"/>
      <c r="L151" s="252"/>
    </row>
    <row r="152" spans="1:12" s="247" customFormat="1">
      <c r="A152" s="285"/>
      <c r="B152" s="286"/>
      <c r="C152" s="287"/>
      <c r="D152" s="288"/>
      <c r="E152" s="289"/>
      <c r="F152" s="275">
        <f t="shared" si="2"/>
        <v>0</v>
      </c>
      <c r="G152" s="252"/>
      <c r="H152" s="252"/>
      <c r="I152" s="252"/>
      <c r="J152" s="252"/>
      <c r="K152" s="252"/>
      <c r="L152" s="252"/>
    </row>
    <row r="153" spans="1:12" s="247" customFormat="1">
      <c r="A153" s="285"/>
      <c r="B153" s="286"/>
      <c r="C153" s="287"/>
      <c r="D153" s="288"/>
      <c r="E153" s="289"/>
      <c r="F153" s="275">
        <f t="shared" si="2"/>
        <v>0</v>
      </c>
      <c r="G153" s="252"/>
      <c r="H153" s="252"/>
      <c r="I153" s="252"/>
      <c r="J153" s="252"/>
      <c r="K153" s="252"/>
      <c r="L153" s="252"/>
    </row>
    <row r="154" spans="1:12" s="247" customFormat="1">
      <c r="A154" s="285"/>
      <c r="B154" s="286"/>
      <c r="C154" s="287"/>
      <c r="D154" s="288"/>
      <c r="E154" s="289"/>
      <c r="F154" s="275">
        <f t="shared" si="2"/>
        <v>0</v>
      </c>
      <c r="G154" s="252"/>
      <c r="H154" s="252"/>
      <c r="I154" s="252"/>
      <c r="J154" s="252"/>
      <c r="K154" s="252"/>
      <c r="L154" s="252"/>
    </row>
    <row r="155" spans="1:12" s="247" customFormat="1">
      <c r="A155" s="285"/>
      <c r="B155" s="286"/>
      <c r="C155" s="287"/>
      <c r="D155" s="288"/>
      <c r="E155" s="289"/>
      <c r="F155" s="275">
        <f t="shared" si="2"/>
        <v>0</v>
      </c>
      <c r="G155" s="252"/>
      <c r="H155" s="252"/>
      <c r="I155" s="252"/>
      <c r="J155" s="252"/>
      <c r="K155" s="252"/>
      <c r="L155" s="252"/>
    </row>
    <row r="156" spans="1:12" s="247" customFormat="1">
      <c r="A156" s="285"/>
      <c r="B156" s="286"/>
      <c r="C156" s="287"/>
      <c r="D156" s="288"/>
      <c r="E156" s="289"/>
      <c r="F156" s="275">
        <f t="shared" si="2"/>
        <v>0</v>
      </c>
      <c r="G156" s="252"/>
      <c r="H156" s="252"/>
      <c r="I156" s="252"/>
      <c r="J156" s="252"/>
      <c r="K156" s="252"/>
      <c r="L156" s="252"/>
    </row>
    <row r="157" spans="1:12" s="247" customFormat="1">
      <c r="A157" s="285"/>
      <c r="B157" s="286"/>
      <c r="C157" s="287"/>
      <c r="D157" s="288"/>
      <c r="E157" s="289"/>
      <c r="F157" s="275">
        <f t="shared" si="2"/>
        <v>0</v>
      </c>
      <c r="G157" s="252"/>
      <c r="H157" s="252"/>
      <c r="I157" s="252"/>
      <c r="J157" s="252"/>
      <c r="K157" s="252"/>
      <c r="L157" s="252"/>
    </row>
    <row r="158" spans="1:12" s="247" customFormat="1">
      <c r="A158" s="285"/>
      <c r="B158" s="286"/>
      <c r="C158" s="287"/>
      <c r="D158" s="288"/>
      <c r="E158" s="289"/>
      <c r="F158" s="275">
        <f t="shared" si="2"/>
        <v>0</v>
      </c>
      <c r="G158" s="252"/>
      <c r="H158" s="252"/>
      <c r="I158" s="252"/>
      <c r="J158" s="252"/>
      <c r="K158" s="252"/>
      <c r="L158" s="252"/>
    </row>
    <row r="159" spans="1:12" s="247" customFormat="1">
      <c r="A159" s="285"/>
      <c r="B159" s="286"/>
      <c r="C159" s="287"/>
      <c r="D159" s="288"/>
      <c r="E159" s="289"/>
      <c r="F159" s="275">
        <f t="shared" si="2"/>
        <v>0</v>
      </c>
      <c r="G159" s="252"/>
      <c r="H159" s="252"/>
      <c r="I159" s="252"/>
      <c r="J159" s="252"/>
      <c r="K159" s="252"/>
      <c r="L159" s="252"/>
    </row>
    <row r="160" spans="1:12" s="247" customFormat="1">
      <c r="A160" s="285"/>
      <c r="B160" s="286"/>
      <c r="C160" s="287"/>
      <c r="D160" s="288"/>
      <c r="E160" s="289"/>
      <c r="F160" s="275">
        <f t="shared" si="2"/>
        <v>0</v>
      </c>
      <c r="G160" s="252"/>
      <c r="H160" s="252"/>
      <c r="I160" s="252"/>
      <c r="J160" s="252"/>
      <c r="K160" s="252"/>
      <c r="L160" s="252"/>
    </row>
    <row r="161" spans="1:12" s="247" customFormat="1">
      <c r="A161" s="285"/>
      <c r="B161" s="286"/>
      <c r="C161" s="287"/>
      <c r="D161" s="288"/>
      <c r="E161" s="289"/>
      <c r="F161" s="275">
        <f t="shared" si="2"/>
        <v>0</v>
      </c>
      <c r="G161" s="252"/>
      <c r="H161" s="252"/>
      <c r="I161" s="252"/>
      <c r="J161" s="252"/>
      <c r="K161" s="252"/>
      <c r="L161" s="252"/>
    </row>
    <row r="162" spans="1:12" s="247" customFormat="1">
      <c r="A162" s="285"/>
      <c r="B162" s="286"/>
      <c r="C162" s="287"/>
      <c r="D162" s="288"/>
      <c r="E162" s="289"/>
      <c r="F162" s="275">
        <f t="shared" si="2"/>
        <v>0</v>
      </c>
      <c r="G162" s="252"/>
      <c r="H162" s="252"/>
      <c r="I162" s="252"/>
      <c r="J162" s="252"/>
      <c r="K162" s="252"/>
      <c r="L162" s="252"/>
    </row>
    <row r="163" spans="1:12" s="247" customFormat="1">
      <c r="A163" s="285"/>
      <c r="B163" s="286"/>
      <c r="C163" s="287"/>
      <c r="D163" s="288"/>
      <c r="E163" s="289"/>
      <c r="F163" s="275">
        <f t="shared" si="2"/>
        <v>0</v>
      </c>
      <c r="G163" s="252"/>
      <c r="H163" s="252"/>
      <c r="I163" s="252"/>
      <c r="J163" s="252"/>
      <c r="K163" s="252"/>
      <c r="L163" s="252"/>
    </row>
    <row r="164" spans="1:12" s="247" customFormat="1">
      <c r="A164" s="285"/>
      <c r="B164" s="286"/>
      <c r="C164" s="287"/>
      <c r="D164" s="288"/>
      <c r="E164" s="289"/>
      <c r="F164" s="275">
        <f t="shared" si="2"/>
        <v>0</v>
      </c>
      <c r="G164" s="252"/>
      <c r="H164" s="252"/>
      <c r="I164" s="252"/>
      <c r="J164" s="252"/>
      <c r="K164" s="252"/>
      <c r="L164" s="252"/>
    </row>
    <row r="165" spans="1:12" s="247" customFormat="1">
      <c r="A165" s="285"/>
      <c r="B165" s="286"/>
      <c r="C165" s="287"/>
      <c r="D165" s="288"/>
      <c r="E165" s="289"/>
      <c r="F165" s="275">
        <f t="shared" si="2"/>
        <v>0</v>
      </c>
      <c r="G165" s="252"/>
      <c r="H165" s="252"/>
      <c r="I165" s="252"/>
      <c r="J165" s="252"/>
      <c r="K165" s="252"/>
      <c r="L165" s="252"/>
    </row>
    <row r="166" spans="1:12" s="247" customFormat="1">
      <c r="A166" s="285"/>
      <c r="B166" s="286"/>
      <c r="C166" s="287"/>
      <c r="D166" s="288"/>
      <c r="E166" s="289"/>
      <c r="F166" s="275">
        <f t="shared" si="2"/>
        <v>0</v>
      </c>
      <c r="G166" s="252"/>
      <c r="H166" s="252"/>
      <c r="I166" s="252"/>
      <c r="J166" s="252"/>
      <c r="K166" s="252"/>
      <c r="L166" s="252"/>
    </row>
    <row r="167" spans="1:12" s="247" customFormat="1">
      <c r="A167" s="285"/>
      <c r="B167" s="286"/>
      <c r="C167" s="287"/>
      <c r="D167" s="288"/>
      <c r="E167" s="289"/>
      <c r="F167" s="275">
        <f t="shared" si="2"/>
        <v>0</v>
      </c>
      <c r="G167" s="252"/>
      <c r="H167" s="252"/>
      <c r="I167" s="252"/>
      <c r="J167" s="252"/>
      <c r="K167" s="252"/>
      <c r="L167" s="252"/>
    </row>
    <row r="168" spans="1:12" s="247" customFormat="1">
      <c r="A168" s="285"/>
      <c r="B168" s="286"/>
      <c r="C168" s="287"/>
      <c r="D168" s="288"/>
      <c r="E168" s="289"/>
      <c r="F168" s="275">
        <f t="shared" si="2"/>
        <v>0</v>
      </c>
      <c r="G168" s="252"/>
      <c r="H168" s="252"/>
      <c r="I168" s="252"/>
      <c r="J168" s="252"/>
      <c r="K168" s="252"/>
      <c r="L168" s="252"/>
    </row>
    <row r="169" spans="1:12" s="247" customFormat="1">
      <c r="A169" s="285"/>
      <c r="B169" s="286"/>
      <c r="C169" s="287"/>
      <c r="D169" s="288"/>
      <c r="E169" s="289"/>
      <c r="F169" s="275">
        <f t="shared" si="2"/>
        <v>0</v>
      </c>
      <c r="G169" s="252"/>
      <c r="H169" s="252"/>
      <c r="I169" s="252"/>
      <c r="J169" s="252"/>
      <c r="K169" s="252"/>
      <c r="L169" s="252"/>
    </row>
    <row r="170" spans="1:12" s="247" customFormat="1">
      <c r="A170" s="285"/>
      <c r="B170" s="286"/>
      <c r="C170" s="287"/>
      <c r="D170" s="288"/>
      <c r="E170" s="289"/>
      <c r="F170" s="275">
        <f t="shared" si="2"/>
        <v>0</v>
      </c>
      <c r="G170" s="252"/>
      <c r="H170" s="252"/>
      <c r="I170" s="252"/>
      <c r="J170" s="252"/>
      <c r="K170" s="252"/>
      <c r="L170" s="252"/>
    </row>
    <row r="171" spans="1:12" s="247" customFormat="1">
      <c r="A171" s="285"/>
      <c r="B171" s="286"/>
      <c r="C171" s="287"/>
      <c r="D171" s="288"/>
      <c r="E171" s="289"/>
      <c r="F171" s="275">
        <f t="shared" si="2"/>
        <v>0</v>
      </c>
      <c r="G171" s="252"/>
      <c r="H171" s="252"/>
      <c r="I171" s="252"/>
      <c r="J171" s="252"/>
      <c r="K171" s="252"/>
      <c r="L171" s="252"/>
    </row>
    <row r="172" spans="1:12" s="247" customFormat="1">
      <c r="A172" s="285"/>
      <c r="B172" s="286"/>
      <c r="C172" s="287"/>
      <c r="D172" s="288"/>
      <c r="E172" s="289"/>
      <c r="F172" s="275">
        <f t="shared" si="2"/>
        <v>0</v>
      </c>
      <c r="G172" s="252"/>
      <c r="H172" s="252"/>
      <c r="I172" s="252"/>
      <c r="J172" s="252"/>
      <c r="K172" s="252"/>
      <c r="L172" s="252"/>
    </row>
    <row r="173" spans="1:12" s="247" customFormat="1">
      <c r="A173" s="285"/>
      <c r="B173" s="286"/>
      <c r="C173" s="287"/>
      <c r="D173" s="288"/>
      <c r="E173" s="289"/>
      <c r="F173" s="275">
        <f t="shared" si="2"/>
        <v>0</v>
      </c>
      <c r="G173" s="252"/>
      <c r="H173" s="252"/>
      <c r="I173" s="252"/>
      <c r="J173" s="252"/>
      <c r="K173" s="252"/>
      <c r="L173" s="252"/>
    </row>
    <row r="174" spans="1:12" s="247" customFormat="1">
      <c r="A174" s="285"/>
      <c r="B174" s="286"/>
      <c r="C174" s="287"/>
      <c r="D174" s="288"/>
      <c r="E174" s="289"/>
      <c r="F174" s="275">
        <f t="shared" si="2"/>
        <v>0</v>
      </c>
      <c r="G174" s="252"/>
      <c r="H174" s="252"/>
      <c r="I174" s="252"/>
      <c r="J174" s="252"/>
      <c r="K174" s="252"/>
      <c r="L174" s="252"/>
    </row>
    <row r="175" spans="1:12" s="247" customFormat="1">
      <c r="A175" s="285"/>
      <c r="B175" s="286"/>
      <c r="C175" s="287"/>
      <c r="D175" s="288"/>
      <c r="E175" s="289"/>
      <c r="F175" s="275">
        <f t="shared" si="2"/>
        <v>0</v>
      </c>
      <c r="G175" s="252"/>
      <c r="H175" s="252"/>
      <c r="I175" s="252"/>
      <c r="J175" s="252"/>
      <c r="K175" s="252"/>
      <c r="L175" s="252"/>
    </row>
    <row r="176" spans="1:12" s="247" customFormat="1">
      <c r="A176" s="285"/>
      <c r="B176" s="286"/>
      <c r="C176" s="287"/>
      <c r="D176" s="288"/>
      <c r="E176" s="289"/>
      <c r="F176" s="275">
        <f t="shared" si="2"/>
        <v>0</v>
      </c>
      <c r="G176" s="252"/>
      <c r="H176" s="252"/>
      <c r="I176" s="252"/>
      <c r="J176" s="252"/>
      <c r="K176" s="252"/>
      <c r="L176" s="252"/>
    </row>
    <row r="177" spans="1:12" s="247" customFormat="1">
      <c r="A177" s="285"/>
      <c r="B177" s="286"/>
      <c r="C177" s="287"/>
      <c r="D177" s="288"/>
      <c r="E177" s="289"/>
      <c r="F177" s="275">
        <f t="shared" si="2"/>
        <v>0</v>
      </c>
      <c r="G177" s="252"/>
      <c r="H177" s="252"/>
      <c r="I177" s="252"/>
      <c r="J177" s="252"/>
      <c r="K177" s="252"/>
      <c r="L177" s="252"/>
    </row>
    <row r="178" spans="1:12" s="247" customFormat="1">
      <c r="A178" s="285"/>
      <c r="B178" s="286"/>
      <c r="C178" s="287"/>
      <c r="D178" s="288"/>
      <c r="E178" s="289"/>
      <c r="F178" s="275">
        <f t="shared" si="2"/>
        <v>0</v>
      </c>
      <c r="G178" s="252"/>
      <c r="H178" s="252"/>
      <c r="I178" s="252"/>
      <c r="J178" s="252"/>
      <c r="K178" s="252"/>
      <c r="L178" s="252"/>
    </row>
    <row r="179" spans="1:12" s="247" customFormat="1">
      <c r="A179" s="285"/>
      <c r="B179" s="286"/>
      <c r="C179" s="287"/>
      <c r="D179" s="288"/>
      <c r="E179" s="289"/>
      <c r="F179" s="275">
        <f t="shared" si="2"/>
        <v>0</v>
      </c>
      <c r="G179" s="252"/>
      <c r="H179" s="252"/>
      <c r="I179" s="252"/>
      <c r="J179" s="252"/>
      <c r="K179" s="252"/>
      <c r="L179" s="252"/>
    </row>
    <row r="180" spans="1:12" s="247" customFormat="1">
      <c r="A180" s="285"/>
      <c r="B180" s="286"/>
      <c r="C180" s="287"/>
      <c r="D180" s="288"/>
      <c r="E180" s="289"/>
      <c r="F180" s="275">
        <f t="shared" si="2"/>
        <v>0</v>
      </c>
      <c r="G180" s="252"/>
      <c r="H180" s="252"/>
      <c r="I180" s="252"/>
      <c r="J180" s="252"/>
      <c r="K180" s="252"/>
      <c r="L180" s="252"/>
    </row>
    <row r="181" spans="1:12" s="247" customFormat="1">
      <c r="A181" s="285"/>
      <c r="B181" s="286"/>
      <c r="C181" s="287"/>
      <c r="D181" s="288"/>
      <c r="E181" s="289"/>
      <c r="F181" s="275">
        <f t="shared" si="2"/>
        <v>0</v>
      </c>
      <c r="G181" s="252"/>
      <c r="H181" s="252"/>
      <c r="I181" s="252"/>
      <c r="J181" s="252"/>
      <c r="K181" s="252"/>
      <c r="L181" s="252"/>
    </row>
    <row r="182" spans="1:12" s="247" customFormat="1">
      <c r="A182" s="285"/>
      <c r="B182" s="286"/>
      <c r="C182" s="287"/>
      <c r="D182" s="288"/>
      <c r="E182" s="289"/>
      <c r="F182" s="275">
        <f t="shared" si="2"/>
        <v>0</v>
      </c>
      <c r="G182" s="252"/>
      <c r="H182" s="252"/>
      <c r="I182" s="252"/>
      <c r="J182" s="252"/>
      <c r="K182" s="252"/>
      <c r="L182" s="252"/>
    </row>
    <row r="183" spans="1:12" s="247" customFormat="1">
      <c r="A183" s="285"/>
      <c r="B183" s="286"/>
      <c r="C183" s="287"/>
      <c r="D183" s="288"/>
      <c r="E183" s="289"/>
      <c r="F183" s="275">
        <f t="shared" si="2"/>
        <v>0</v>
      </c>
      <c r="G183" s="252"/>
      <c r="H183" s="252"/>
      <c r="I183" s="252"/>
      <c r="J183" s="252"/>
      <c r="K183" s="252"/>
      <c r="L183" s="252"/>
    </row>
    <row r="184" spans="1:12" s="247" customFormat="1">
      <c r="A184" s="285"/>
      <c r="B184" s="286"/>
      <c r="C184" s="287"/>
      <c r="D184" s="288"/>
      <c r="E184" s="289"/>
      <c r="F184" s="275">
        <f t="shared" si="2"/>
        <v>0</v>
      </c>
      <c r="G184" s="252"/>
      <c r="H184" s="252"/>
      <c r="I184" s="252"/>
      <c r="J184" s="252"/>
      <c r="K184" s="252"/>
      <c r="L184" s="252"/>
    </row>
    <row r="185" spans="1:12" s="247" customFormat="1">
      <c r="A185" s="285"/>
      <c r="B185" s="286"/>
      <c r="C185" s="287"/>
      <c r="D185" s="288"/>
      <c r="E185" s="289"/>
      <c r="F185" s="275">
        <f t="shared" si="2"/>
        <v>0</v>
      </c>
      <c r="G185" s="252"/>
      <c r="H185" s="252"/>
      <c r="I185" s="252"/>
      <c r="J185" s="252"/>
      <c r="K185" s="252"/>
      <c r="L185" s="252"/>
    </row>
    <row r="186" spans="1:12" s="247" customFormat="1">
      <c r="A186" s="285"/>
      <c r="B186" s="286"/>
      <c r="C186" s="287"/>
      <c r="D186" s="288"/>
      <c r="E186" s="289"/>
      <c r="F186" s="275">
        <f t="shared" si="2"/>
        <v>0</v>
      </c>
      <c r="G186" s="252"/>
      <c r="H186" s="252"/>
      <c r="I186" s="252"/>
      <c r="J186" s="252"/>
      <c r="K186" s="252"/>
      <c r="L186" s="252"/>
    </row>
    <row r="187" spans="1:12" s="247" customFormat="1">
      <c r="A187" s="285"/>
      <c r="B187" s="286"/>
      <c r="C187" s="287"/>
      <c r="D187" s="288"/>
      <c r="E187" s="289"/>
      <c r="F187" s="275">
        <f t="shared" si="2"/>
        <v>0</v>
      </c>
      <c r="G187" s="252"/>
      <c r="H187" s="252"/>
      <c r="I187" s="252"/>
      <c r="J187" s="252"/>
      <c r="K187" s="252"/>
      <c r="L187" s="252"/>
    </row>
    <row r="188" spans="1:12" s="247" customFormat="1">
      <c r="A188" s="285"/>
      <c r="B188" s="286"/>
      <c r="C188" s="287"/>
      <c r="D188" s="288"/>
      <c r="E188" s="289"/>
      <c r="F188" s="275">
        <f t="shared" si="2"/>
        <v>0</v>
      </c>
      <c r="G188" s="252"/>
      <c r="H188" s="252"/>
      <c r="I188" s="252"/>
      <c r="J188" s="252"/>
      <c r="K188" s="252"/>
      <c r="L188" s="252"/>
    </row>
    <row r="189" spans="1:12" s="247" customFormat="1">
      <c r="A189" s="285"/>
      <c r="B189" s="286"/>
      <c r="C189" s="287"/>
      <c r="D189" s="288"/>
      <c r="E189" s="289"/>
      <c r="F189" s="275">
        <f t="shared" si="2"/>
        <v>0</v>
      </c>
      <c r="G189" s="252"/>
      <c r="H189" s="252"/>
      <c r="I189" s="252"/>
      <c r="J189" s="252"/>
      <c r="K189" s="252"/>
      <c r="L189" s="252"/>
    </row>
    <row r="190" spans="1:12" s="247" customFormat="1">
      <c r="A190" s="285"/>
      <c r="B190" s="286"/>
      <c r="C190" s="287"/>
      <c r="D190" s="288"/>
      <c r="E190" s="289"/>
      <c r="F190" s="275">
        <f t="shared" si="2"/>
        <v>0</v>
      </c>
      <c r="G190" s="252"/>
      <c r="H190" s="252"/>
      <c r="I190" s="252"/>
      <c r="J190" s="252"/>
      <c r="K190" s="252"/>
      <c r="L190" s="252"/>
    </row>
    <row r="191" spans="1:12" s="247" customFormat="1">
      <c r="A191" s="285"/>
      <c r="B191" s="286"/>
      <c r="C191" s="287"/>
      <c r="D191" s="288"/>
      <c r="E191" s="289"/>
      <c r="F191" s="275">
        <f t="shared" si="2"/>
        <v>0</v>
      </c>
      <c r="G191" s="252"/>
      <c r="H191" s="252"/>
      <c r="I191" s="252"/>
      <c r="J191" s="252"/>
      <c r="K191" s="252"/>
      <c r="L191" s="252"/>
    </row>
    <row r="192" spans="1:12" s="247" customFormat="1">
      <c r="A192" s="285"/>
      <c r="B192" s="286"/>
      <c r="C192" s="287"/>
      <c r="D192" s="288"/>
      <c r="E192" s="289"/>
      <c r="F192" s="275">
        <f t="shared" si="2"/>
        <v>0</v>
      </c>
      <c r="G192" s="252"/>
      <c r="H192" s="252"/>
      <c r="I192" s="252"/>
      <c r="J192" s="252"/>
      <c r="K192" s="252"/>
      <c r="L192" s="252"/>
    </row>
    <row r="193" spans="1:12" s="247" customFormat="1">
      <c r="A193" s="285"/>
      <c r="B193" s="286"/>
      <c r="C193" s="287"/>
      <c r="D193" s="288"/>
      <c r="E193" s="289"/>
      <c r="F193" s="275">
        <f t="shared" si="2"/>
        <v>0</v>
      </c>
      <c r="G193" s="252"/>
      <c r="H193" s="252"/>
      <c r="I193" s="252"/>
      <c r="J193" s="252"/>
      <c r="K193" s="252"/>
      <c r="L193" s="252"/>
    </row>
    <row r="194" spans="1:12" s="247" customFormat="1">
      <c r="A194" s="285"/>
      <c r="B194" s="286"/>
      <c r="C194" s="287"/>
      <c r="D194" s="288"/>
      <c r="E194" s="289"/>
      <c r="F194" s="275">
        <f t="shared" si="2"/>
        <v>0</v>
      </c>
      <c r="G194" s="252"/>
      <c r="H194" s="252"/>
      <c r="I194" s="252"/>
      <c r="J194" s="252"/>
      <c r="K194" s="252"/>
      <c r="L194" s="252"/>
    </row>
    <row r="195" spans="1:12" s="247" customFormat="1">
      <c r="A195" s="285"/>
      <c r="B195" s="286"/>
      <c r="C195" s="287"/>
      <c r="D195" s="288"/>
      <c r="E195" s="289"/>
      <c r="F195" s="275">
        <f t="shared" si="2"/>
        <v>0</v>
      </c>
      <c r="G195" s="252"/>
      <c r="H195" s="252"/>
      <c r="I195" s="252"/>
      <c r="J195" s="252"/>
      <c r="K195" s="252"/>
      <c r="L195" s="252"/>
    </row>
    <row r="196" spans="1:12" s="247" customFormat="1">
      <c r="A196" s="285"/>
      <c r="B196" s="286"/>
      <c r="C196" s="287"/>
      <c r="D196" s="288"/>
      <c r="E196" s="289"/>
      <c r="F196" s="275">
        <f t="shared" si="2"/>
        <v>0</v>
      </c>
      <c r="G196" s="252"/>
      <c r="H196" s="252"/>
      <c r="I196" s="252"/>
      <c r="J196" s="252"/>
      <c r="K196" s="252"/>
      <c r="L196" s="252"/>
    </row>
    <row r="197" spans="1:12" s="247" customFormat="1">
      <c r="A197" s="285"/>
      <c r="B197" s="286"/>
      <c r="C197" s="287"/>
      <c r="D197" s="288"/>
      <c r="E197" s="289"/>
      <c r="F197" s="275">
        <f t="shared" si="2"/>
        <v>0</v>
      </c>
      <c r="G197" s="252"/>
      <c r="H197" s="252"/>
      <c r="I197" s="252"/>
      <c r="J197" s="252"/>
      <c r="K197" s="252"/>
      <c r="L197" s="252"/>
    </row>
    <row r="198" spans="1:12" s="247" customFormat="1">
      <c r="A198" s="285"/>
      <c r="B198" s="286"/>
      <c r="C198" s="287"/>
      <c r="D198" s="288"/>
      <c r="E198" s="289"/>
      <c r="F198" s="275">
        <f t="shared" si="2"/>
        <v>0</v>
      </c>
      <c r="G198" s="252"/>
      <c r="H198" s="252"/>
      <c r="I198" s="252"/>
      <c r="J198" s="252"/>
      <c r="K198" s="252"/>
      <c r="L198" s="252"/>
    </row>
    <row r="199" spans="1:12" s="247" customFormat="1">
      <c r="A199" s="285"/>
      <c r="B199" s="286"/>
      <c r="C199" s="287"/>
      <c r="D199" s="288"/>
      <c r="E199" s="289"/>
      <c r="F199" s="275">
        <f t="shared" si="2"/>
        <v>0</v>
      </c>
      <c r="G199" s="252"/>
      <c r="H199" s="252"/>
      <c r="I199" s="252"/>
      <c r="J199" s="252"/>
      <c r="K199" s="252"/>
      <c r="L199" s="252"/>
    </row>
    <row r="200" spans="1:12" s="247" customFormat="1">
      <c r="A200" s="285"/>
      <c r="B200" s="286"/>
      <c r="C200" s="287"/>
      <c r="D200" s="288"/>
      <c r="E200" s="289"/>
      <c r="F200" s="275">
        <f t="shared" si="2"/>
        <v>0</v>
      </c>
      <c r="G200" s="252"/>
      <c r="H200" s="252"/>
      <c r="I200" s="252"/>
      <c r="J200" s="252"/>
      <c r="K200" s="252"/>
      <c r="L200" s="252"/>
    </row>
    <row r="201" spans="1:12" s="247" customFormat="1">
      <c r="A201" s="285"/>
      <c r="B201" s="286"/>
      <c r="C201" s="287"/>
      <c r="D201" s="288"/>
      <c r="E201" s="289"/>
      <c r="F201" s="275">
        <f t="shared" si="2"/>
        <v>0</v>
      </c>
      <c r="G201" s="252"/>
      <c r="H201" s="252"/>
      <c r="I201" s="252"/>
      <c r="J201" s="252"/>
      <c r="K201" s="252"/>
      <c r="L201" s="252"/>
    </row>
    <row r="202" spans="1:12" s="247" customFormat="1">
      <c r="A202" s="285"/>
      <c r="B202" s="286"/>
      <c r="C202" s="287"/>
      <c r="D202" s="288"/>
      <c r="E202" s="289"/>
      <c r="F202" s="275">
        <f t="shared" si="2"/>
        <v>0</v>
      </c>
      <c r="G202" s="252"/>
      <c r="H202" s="252"/>
      <c r="I202" s="252"/>
      <c r="J202" s="252"/>
      <c r="K202" s="252"/>
      <c r="L202" s="252"/>
    </row>
    <row r="203" spans="1:12" s="247" customFormat="1">
      <c r="A203" s="285"/>
      <c r="B203" s="286"/>
      <c r="C203" s="287"/>
      <c r="D203" s="288"/>
      <c r="E203" s="289"/>
      <c r="F203" s="275">
        <f t="shared" si="2"/>
        <v>0</v>
      </c>
      <c r="G203" s="252"/>
      <c r="H203" s="252"/>
      <c r="I203" s="252"/>
      <c r="J203" s="252"/>
      <c r="K203" s="252"/>
      <c r="L203" s="252"/>
    </row>
    <row r="204" spans="1:12" s="247" customFormat="1">
      <c r="A204" s="285"/>
      <c r="B204" s="286"/>
      <c r="C204" s="287"/>
      <c r="D204" s="288"/>
      <c r="E204" s="289"/>
      <c r="F204" s="275">
        <f t="shared" si="2"/>
        <v>0</v>
      </c>
      <c r="G204" s="252"/>
      <c r="H204" s="252"/>
      <c r="I204" s="252"/>
      <c r="J204" s="252"/>
      <c r="K204" s="252"/>
      <c r="L204" s="252"/>
    </row>
    <row r="205" spans="1:12" s="247" customFormat="1">
      <c r="A205" s="285"/>
      <c r="B205" s="286"/>
      <c r="C205" s="287"/>
      <c r="D205" s="288"/>
      <c r="E205" s="289"/>
      <c r="F205" s="275">
        <f t="shared" si="2"/>
        <v>0</v>
      </c>
      <c r="G205" s="252"/>
      <c r="H205" s="252"/>
      <c r="I205" s="252"/>
      <c r="J205" s="252"/>
      <c r="K205" s="252"/>
      <c r="L205" s="252"/>
    </row>
    <row r="206" spans="1:12" s="247" customFormat="1">
      <c r="A206" s="285"/>
      <c r="B206" s="286"/>
      <c r="C206" s="287"/>
      <c r="D206" s="288"/>
      <c r="E206" s="289"/>
      <c r="F206" s="275">
        <f t="shared" ref="F206:F269" si="3">F205+D206-E206</f>
        <v>0</v>
      </c>
      <c r="G206" s="252"/>
      <c r="H206" s="252"/>
      <c r="I206" s="252"/>
      <c r="J206" s="252"/>
      <c r="K206" s="252"/>
      <c r="L206" s="252"/>
    </row>
    <row r="207" spans="1:12" s="247" customFormat="1">
      <c r="A207" s="285"/>
      <c r="B207" s="286"/>
      <c r="C207" s="287"/>
      <c r="D207" s="288"/>
      <c r="E207" s="289"/>
      <c r="F207" s="275">
        <f t="shared" si="3"/>
        <v>0</v>
      </c>
      <c r="G207" s="252"/>
      <c r="H207" s="252"/>
      <c r="I207" s="252"/>
      <c r="J207" s="252"/>
      <c r="K207" s="252"/>
      <c r="L207" s="252"/>
    </row>
    <row r="208" spans="1:12" s="247" customFormat="1">
      <c r="A208" s="285"/>
      <c r="B208" s="286"/>
      <c r="C208" s="287"/>
      <c r="D208" s="288"/>
      <c r="E208" s="289"/>
      <c r="F208" s="275">
        <f t="shared" si="3"/>
        <v>0</v>
      </c>
      <c r="G208" s="252"/>
      <c r="H208" s="252"/>
      <c r="I208" s="252"/>
      <c r="J208" s="252"/>
      <c r="K208" s="252"/>
      <c r="L208" s="252"/>
    </row>
    <row r="209" spans="1:12" s="247" customFormat="1">
      <c r="A209" s="285"/>
      <c r="B209" s="286"/>
      <c r="C209" s="287"/>
      <c r="D209" s="288"/>
      <c r="E209" s="289"/>
      <c r="F209" s="275">
        <f t="shared" si="3"/>
        <v>0</v>
      </c>
      <c r="G209" s="252"/>
      <c r="H209" s="252"/>
      <c r="I209" s="252"/>
      <c r="J209" s="252"/>
      <c r="K209" s="252"/>
      <c r="L209" s="252"/>
    </row>
    <row r="210" spans="1:12" s="247" customFormat="1">
      <c r="A210" s="285"/>
      <c r="B210" s="286"/>
      <c r="C210" s="287"/>
      <c r="D210" s="288"/>
      <c r="E210" s="289"/>
      <c r="F210" s="275">
        <f t="shared" si="3"/>
        <v>0</v>
      </c>
      <c r="G210" s="252"/>
      <c r="H210" s="252"/>
      <c r="I210" s="252"/>
      <c r="J210" s="252"/>
      <c r="K210" s="252"/>
      <c r="L210" s="252"/>
    </row>
    <row r="211" spans="1:12" s="247" customFormat="1">
      <c r="A211" s="285"/>
      <c r="B211" s="286"/>
      <c r="C211" s="287"/>
      <c r="D211" s="288"/>
      <c r="E211" s="289"/>
      <c r="F211" s="275">
        <f t="shared" si="3"/>
        <v>0</v>
      </c>
      <c r="G211" s="252"/>
      <c r="H211" s="252"/>
      <c r="I211" s="252"/>
      <c r="J211" s="252"/>
      <c r="K211" s="252"/>
      <c r="L211" s="252"/>
    </row>
    <row r="212" spans="1:12" s="247" customFormat="1">
      <c r="A212" s="285"/>
      <c r="B212" s="286"/>
      <c r="C212" s="287"/>
      <c r="D212" s="288"/>
      <c r="E212" s="289"/>
      <c r="F212" s="275">
        <f t="shared" si="3"/>
        <v>0</v>
      </c>
      <c r="G212" s="252"/>
      <c r="H212" s="252"/>
      <c r="I212" s="252"/>
      <c r="J212" s="252"/>
      <c r="K212" s="252"/>
      <c r="L212" s="252"/>
    </row>
    <row r="213" spans="1:12" s="247" customFormat="1">
      <c r="A213" s="285"/>
      <c r="B213" s="286"/>
      <c r="C213" s="287"/>
      <c r="D213" s="288"/>
      <c r="E213" s="289"/>
      <c r="F213" s="275">
        <f t="shared" si="3"/>
        <v>0</v>
      </c>
      <c r="G213" s="252"/>
      <c r="H213" s="252"/>
      <c r="I213" s="252"/>
      <c r="J213" s="252"/>
      <c r="K213" s="252"/>
      <c r="L213" s="252"/>
    </row>
    <row r="214" spans="1:12" s="247" customFormat="1">
      <c r="A214" s="285"/>
      <c r="B214" s="286"/>
      <c r="C214" s="287"/>
      <c r="D214" s="288"/>
      <c r="E214" s="289"/>
      <c r="F214" s="275">
        <f t="shared" si="3"/>
        <v>0</v>
      </c>
      <c r="G214" s="252"/>
      <c r="H214" s="252"/>
      <c r="I214" s="252"/>
      <c r="J214" s="252"/>
      <c r="K214" s="252"/>
      <c r="L214" s="252"/>
    </row>
    <row r="215" spans="1:12" s="247" customFormat="1">
      <c r="A215" s="285"/>
      <c r="B215" s="286"/>
      <c r="C215" s="287"/>
      <c r="D215" s="288"/>
      <c r="E215" s="289"/>
      <c r="F215" s="275">
        <f t="shared" si="3"/>
        <v>0</v>
      </c>
      <c r="G215" s="252"/>
      <c r="H215" s="252"/>
      <c r="I215" s="252"/>
      <c r="J215" s="252"/>
      <c r="K215" s="252"/>
      <c r="L215" s="252"/>
    </row>
    <row r="216" spans="1:12" s="247" customFormat="1">
      <c r="A216" s="285"/>
      <c r="B216" s="286"/>
      <c r="C216" s="287"/>
      <c r="D216" s="288"/>
      <c r="E216" s="289"/>
      <c r="F216" s="275">
        <f t="shared" si="3"/>
        <v>0</v>
      </c>
      <c r="G216" s="252"/>
      <c r="H216" s="252"/>
      <c r="I216" s="252"/>
      <c r="J216" s="252"/>
      <c r="K216" s="252"/>
      <c r="L216" s="252"/>
    </row>
    <row r="217" spans="1:12" s="247" customFormat="1">
      <c r="A217" s="285"/>
      <c r="B217" s="286"/>
      <c r="C217" s="287"/>
      <c r="D217" s="288"/>
      <c r="E217" s="289"/>
      <c r="F217" s="275">
        <f t="shared" si="3"/>
        <v>0</v>
      </c>
      <c r="G217" s="252"/>
      <c r="H217" s="252"/>
      <c r="I217" s="252"/>
      <c r="J217" s="252"/>
      <c r="K217" s="252"/>
      <c r="L217" s="252"/>
    </row>
    <row r="218" spans="1:12" s="247" customFormat="1">
      <c r="A218" s="285"/>
      <c r="B218" s="286"/>
      <c r="C218" s="287"/>
      <c r="D218" s="288"/>
      <c r="E218" s="289"/>
      <c r="F218" s="275">
        <f t="shared" si="3"/>
        <v>0</v>
      </c>
      <c r="G218" s="252"/>
      <c r="H218" s="252"/>
      <c r="I218" s="252"/>
      <c r="J218" s="252"/>
      <c r="K218" s="252"/>
      <c r="L218" s="252"/>
    </row>
    <row r="219" spans="1:12" s="247" customFormat="1">
      <c r="A219" s="285"/>
      <c r="B219" s="286"/>
      <c r="C219" s="287"/>
      <c r="D219" s="288"/>
      <c r="E219" s="289"/>
      <c r="F219" s="275">
        <f t="shared" si="3"/>
        <v>0</v>
      </c>
      <c r="G219" s="252"/>
      <c r="H219" s="252"/>
      <c r="I219" s="252"/>
      <c r="J219" s="252"/>
      <c r="K219" s="252"/>
      <c r="L219" s="252"/>
    </row>
    <row r="220" spans="1:12" s="247" customFormat="1">
      <c r="A220" s="285"/>
      <c r="B220" s="286"/>
      <c r="C220" s="287"/>
      <c r="D220" s="288"/>
      <c r="E220" s="289"/>
      <c r="F220" s="275">
        <f t="shared" si="3"/>
        <v>0</v>
      </c>
      <c r="G220" s="252"/>
      <c r="H220" s="252"/>
      <c r="I220" s="252"/>
      <c r="J220" s="252"/>
      <c r="K220" s="252"/>
      <c r="L220" s="252"/>
    </row>
    <row r="221" spans="1:12" s="247" customFormat="1">
      <c r="A221" s="285"/>
      <c r="B221" s="286"/>
      <c r="C221" s="287"/>
      <c r="D221" s="288"/>
      <c r="E221" s="289"/>
      <c r="F221" s="275">
        <f t="shared" si="3"/>
        <v>0</v>
      </c>
      <c r="G221" s="252"/>
      <c r="H221" s="252"/>
      <c r="I221" s="252"/>
      <c r="J221" s="252"/>
      <c r="K221" s="252"/>
      <c r="L221" s="252"/>
    </row>
    <row r="222" spans="1:12" s="247" customFormat="1">
      <c r="A222" s="285"/>
      <c r="B222" s="286"/>
      <c r="C222" s="287"/>
      <c r="D222" s="288"/>
      <c r="E222" s="289"/>
      <c r="F222" s="275">
        <f t="shared" si="3"/>
        <v>0</v>
      </c>
      <c r="G222" s="252"/>
      <c r="H222" s="252"/>
      <c r="I222" s="252"/>
      <c r="J222" s="252"/>
      <c r="K222" s="252"/>
      <c r="L222" s="252"/>
    </row>
    <row r="223" spans="1:12" s="247" customFormat="1">
      <c r="A223" s="285"/>
      <c r="B223" s="286"/>
      <c r="C223" s="287"/>
      <c r="D223" s="288"/>
      <c r="E223" s="289"/>
      <c r="F223" s="275">
        <f t="shared" si="3"/>
        <v>0</v>
      </c>
      <c r="G223" s="252"/>
      <c r="H223" s="252"/>
      <c r="I223" s="252"/>
      <c r="J223" s="252"/>
      <c r="K223" s="252"/>
      <c r="L223" s="252"/>
    </row>
    <row r="224" spans="1:12" s="247" customFormat="1">
      <c r="A224" s="285"/>
      <c r="B224" s="286"/>
      <c r="C224" s="287"/>
      <c r="D224" s="288"/>
      <c r="E224" s="289"/>
      <c r="F224" s="275">
        <f t="shared" si="3"/>
        <v>0</v>
      </c>
      <c r="G224" s="252"/>
      <c r="H224" s="252"/>
      <c r="I224" s="252"/>
      <c r="J224" s="252"/>
      <c r="K224" s="252"/>
      <c r="L224" s="252"/>
    </row>
    <row r="225" spans="1:12" s="247" customFormat="1">
      <c r="A225" s="285"/>
      <c r="B225" s="286"/>
      <c r="C225" s="287"/>
      <c r="D225" s="288"/>
      <c r="E225" s="289"/>
      <c r="F225" s="275">
        <f t="shared" si="3"/>
        <v>0</v>
      </c>
      <c r="G225" s="252"/>
      <c r="H225" s="252"/>
      <c r="I225" s="252"/>
      <c r="J225" s="252"/>
      <c r="K225" s="252"/>
      <c r="L225" s="252"/>
    </row>
    <row r="226" spans="1:12" s="247" customFormat="1">
      <c r="A226" s="285"/>
      <c r="B226" s="286"/>
      <c r="C226" s="287"/>
      <c r="D226" s="288"/>
      <c r="E226" s="289"/>
      <c r="F226" s="275">
        <f t="shared" si="3"/>
        <v>0</v>
      </c>
      <c r="G226" s="252"/>
      <c r="H226" s="252"/>
      <c r="I226" s="252"/>
      <c r="J226" s="252"/>
      <c r="K226" s="252"/>
      <c r="L226" s="252"/>
    </row>
    <row r="227" spans="1:12" s="247" customFormat="1">
      <c r="A227" s="285"/>
      <c r="B227" s="286"/>
      <c r="C227" s="287"/>
      <c r="D227" s="288"/>
      <c r="E227" s="289"/>
      <c r="F227" s="275">
        <f t="shared" si="3"/>
        <v>0</v>
      </c>
      <c r="G227" s="252"/>
      <c r="H227" s="252"/>
      <c r="I227" s="252"/>
      <c r="J227" s="252"/>
      <c r="K227" s="252"/>
      <c r="L227" s="252"/>
    </row>
    <row r="228" spans="1:12" s="247" customFormat="1">
      <c r="A228" s="285"/>
      <c r="B228" s="286"/>
      <c r="C228" s="287"/>
      <c r="D228" s="288"/>
      <c r="E228" s="289"/>
      <c r="F228" s="275">
        <f t="shared" si="3"/>
        <v>0</v>
      </c>
      <c r="G228" s="252"/>
      <c r="H228" s="252"/>
      <c r="I228" s="252"/>
      <c r="J228" s="252"/>
      <c r="K228" s="252"/>
      <c r="L228" s="252"/>
    </row>
    <row r="229" spans="1:12" s="247" customFormat="1">
      <c r="A229" s="285"/>
      <c r="B229" s="286"/>
      <c r="C229" s="287"/>
      <c r="D229" s="288"/>
      <c r="E229" s="289"/>
      <c r="F229" s="275">
        <f t="shared" si="3"/>
        <v>0</v>
      </c>
      <c r="G229" s="252"/>
      <c r="H229" s="252"/>
      <c r="I229" s="252"/>
      <c r="J229" s="252"/>
      <c r="K229" s="252"/>
      <c r="L229" s="252"/>
    </row>
    <row r="230" spans="1:12" s="247" customFormat="1">
      <c r="A230" s="285"/>
      <c r="B230" s="286"/>
      <c r="C230" s="287"/>
      <c r="D230" s="288"/>
      <c r="E230" s="289"/>
      <c r="F230" s="275">
        <f t="shared" si="3"/>
        <v>0</v>
      </c>
      <c r="G230" s="252"/>
      <c r="H230" s="252"/>
      <c r="I230" s="252"/>
      <c r="J230" s="252"/>
      <c r="K230" s="252"/>
      <c r="L230" s="252"/>
    </row>
    <row r="231" spans="1:12" s="247" customFormat="1">
      <c r="A231" s="285"/>
      <c r="B231" s="286"/>
      <c r="C231" s="287"/>
      <c r="D231" s="288"/>
      <c r="E231" s="289"/>
      <c r="F231" s="275">
        <f t="shared" si="3"/>
        <v>0</v>
      </c>
      <c r="G231" s="252"/>
      <c r="H231" s="252"/>
      <c r="I231" s="252"/>
      <c r="J231" s="252"/>
      <c r="K231" s="252"/>
      <c r="L231" s="252"/>
    </row>
    <row r="232" spans="1:12" s="247" customFormat="1">
      <c r="A232" s="285"/>
      <c r="B232" s="286"/>
      <c r="C232" s="287"/>
      <c r="D232" s="288"/>
      <c r="E232" s="289"/>
      <c r="F232" s="275">
        <f t="shared" si="3"/>
        <v>0</v>
      </c>
      <c r="G232" s="252"/>
      <c r="H232" s="252"/>
      <c r="I232" s="252"/>
      <c r="J232" s="252"/>
      <c r="K232" s="252"/>
      <c r="L232" s="252"/>
    </row>
    <row r="233" spans="1:12" s="247" customFormat="1">
      <c r="A233" s="285"/>
      <c r="B233" s="286"/>
      <c r="C233" s="287"/>
      <c r="D233" s="288"/>
      <c r="E233" s="289"/>
      <c r="F233" s="275">
        <f t="shared" si="3"/>
        <v>0</v>
      </c>
      <c r="G233" s="252"/>
      <c r="H233" s="252"/>
      <c r="I233" s="252"/>
      <c r="J233" s="252"/>
      <c r="K233" s="252"/>
      <c r="L233" s="252"/>
    </row>
    <row r="234" spans="1:12" s="247" customFormat="1">
      <c r="A234" s="285"/>
      <c r="B234" s="286"/>
      <c r="C234" s="287"/>
      <c r="D234" s="288"/>
      <c r="E234" s="289"/>
      <c r="F234" s="275">
        <f t="shared" si="3"/>
        <v>0</v>
      </c>
      <c r="G234" s="252"/>
      <c r="H234" s="252"/>
      <c r="I234" s="252"/>
      <c r="J234" s="252"/>
      <c r="K234" s="252"/>
      <c r="L234" s="252"/>
    </row>
    <row r="235" spans="1:12" s="247" customFormat="1">
      <c r="A235" s="285"/>
      <c r="B235" s="286"/>
      <c r="C235" s="287"/>
      <c r="D235" s="288"/>
      <c r="E235" s="289"/>
      <c r="F235" s="275">
        <f t="shared" si="3"/>
        <v>0</v>
      </c>
      <c r="G235" s="252"/>
      <c r="H235" s="252"/>
      <c r="I235" s="252"/>
      <c r="J235" s="252"/>
      <c r="K235" s="252"/>
      <c r="L235" s="252"/>
    </row>
    <row r="236" spans="1:12" s="247" customFormat="1">
      <c r="A236" s="285"/>
      <c r="B236" s="286"/>
      <c r="C236" s="287"/>
      <c r="D236" s="288"/>
      <c r="E236" s="289"/>
      <c r="F236" s="275">
        <f t="shared" si="3"/>
        <v>0</v>
      </c>
      <c r="G236" s="252"/>
      <c r="H236" s="252"/>
      <c r="I236" s="252"/>
      <c r="J236" s="252"/>
      <c r="K236" s="252"/>
      <c r="L236" s="252"/>
    </row>
    <row r="237" spans="1:12" s="247" customFormat="1">
      <c r="A237" s="285"/>
      <c r="B237" s="286"/>
      <c r="C237" s="287"/>
      <c r="D237" s="288"/>
      <c r="E237" s="289"/>
      <c r="F237" s="275">
        <f t="shared" si="3"/>
        <v>0</v>
      </c>
      <c r="G237" s="252"/>
      <c r="H237" s="252"/>
      <c r="I237" s="252"/>
      <c r="J237" s="252"/>
      <c r="K237" s="252"/>
      <c r="L237" s="252"/>
    </row>
    <row r="238" spans="1:12" s="247" customFormat="1">
      <c r="A238" s="285"/>
      <c r="B238" s="286"/>
      <c r="C238" s="287"/>
      <c r="D238" s="288"/>
      <c r="E238" s="289"/>
      <c r="F238" s="275">
        <f t="shared" si="3"/>
        <v>0</v>
      </c>
      <c r="G238" s="252"/>
      <c r="H238" s="252"/>
      <c r="I238" s="252"/>
      <c r="J238" s="252"/>
      <c r="K238" s="252"/>
      <c r="L238" s="252"/>
    </row>
    <row r="239" spans="1:12" s="247" customFormat="1">
      <c r="A239" s="285"/>
      <c r="B239" s="286"/>
      <c r="C239" s="287"/>
      <c r="D239" s="288"/>
      <c r="E239" s="289"/>
      <c r="F239" s="275">
        <f t="shared" si="3"/>
        <v>0</v>
      </c>
      <c r="G239" s="252"/>
      <c r="H239" s="252"/>
      <c r="I239" s="252"/>
      <c r="J239" s="252"/>
      <c r="K239" s="252"/>
      <c r="L239" s="252"/>
    </row>
    <row r="240" spans="1:12" s="247" customFormat="1">
      <c r="A240" s="285"/>
      <c r="B240" s="286"/>
      <c r="C240" s="287"/>
      <c r="D240" s="288"/>
      <c r="E240" s="289"/>
      <c r="F240" s="275">
        <f t="shared" si="3"/>
        <v>0</v>
      </c>
      <c r="G240" s="252"/>
      <c r="H240" s="252"/>
      <c r="I240" s="252"/>
      <c r="J240" s="252"/>
      <c r="K240" s="252"/>
      <c r="L240" s="252"/>
    </row>
    <row r="241" spans="1:12" s="247" customFormat="1">
      <c r="A241" s="285"/>
      <c r="B241" s="286"/>
      <c r="C241" s="287"/>
      <c r="D241" s="288"/>
      <c r="E241" s="289"/>
      <c r="F241" s="275">
        <f t="shared" si="3"/>
        <v>0</v>
      </c>
      <c r="G241" s="252"/>
      <c r="H241" s="252"/>
      <c r="I241" s="252"/>
      <c r="J241" s="252"/>
      <c r="K241" s="252"/>
      <c r="L241" s="252"/>
    </row>
    <row r="242" spans="1:12" s="247" customFormat="1">
      <c r="A242" s="285"/>
      <c r="B242" s="286"/>
      <c r="C242" s="287"/>
      <c r="D242" s="288"/>
      <c r="E242" s="289"/>
      <c r="F242" s="275">
        <f t="shared" si="3"/>
        <v>0</v>
      </c>
      <c r="G242" s="252"/>
      <c r="H242" s="252"/>
      <c r="I242" s="252"/>
      <c r="J242" s="252"/>
      <c r="K242" s="252"/>
      <c r="L242" s="252"/>
    </row>
    <row r="243" spans="1:12" s="247" customFormat="1">
      <c r="A243" s="285"/>
      <c r="B243" s="286"/>
      <c r="C243" s="287"/>
      <c r="D243" s="288"/>
      <c r="E243" s="289"/>
      <c r="F243" s="275">
        <f t="shared" si="3"/>
        <v>0</v>
      </c>
      <c r="G243" s="252"/>
      <c r="H243" s="252"/>
      <c r="I243" s="252"/>
      <c r="J243" s="252"/>
      <c r="K243" s="252"/>
      <c r="L243" s="252"/>
    </row>
    <row r="244" spans="1:12" s="247" customFormat="1">
      <c r="A244" s="285"/>
      <c r="B244" s="286"/>
      <c r="C244" s="287"/>
      <c r="D244" s="288"/>
      <c r="E244" s="289"/>
      <c r="F244" s="275">
        <f t="shared" si="3"/>
        <v>0</v>
      </c>
      <c r="G244" s="252"/>
      <c r="H244" s="252"/>
      <c r="I244" s="252"/>
      <c r="J244" s="252"/>
      <c r="K244" s="252"/>
      <c r="L244" s="252"/>
    </row>
    <row r="245" spans="1:12" s="247" customFormat="1">
      <c r="A245" s="285"/>
      <c r="B245" s="286"/>
      <c r="C245" s="287"/>
      <c r="D245" s="288"/>
      <c r="E245" s="289"/>
      <c r="F245" s="275">
        <f t="shared" si="3"/>
        <v>0</v>
      </c>
      <c r="G245" s="252"/>
      <c r="H245" s="252"/>
      <c r="I245" s="252"/>
      <c r="J245" s="252"/>
      <c r="K245" s="252"/>
      <c r="L245" s="252"/>
    </row>
    <row r="246" spans="1:12" s="247" customFormat="1">
      <c r="A246" s="285"/>
      <c r="B246" s="286"/>
      <c r="C246" s="287"/>
      <c r="D246" s="288"/>
      <c r="E246" s="289"/>
      <c r="F246" s="275">
        <f t="shared" si="3"/>
        <v>0</v>
      </c>
      <c r="G246" s="252"/>
      <c r="H246" s="252"/>
      <c r="I246" s="252"/>
      <c r="J246" s="252"/>
      <c r="K246" s="252"/>
      <c r="L246" s="252"/>
    </row>
    <row r="247" spans="1:12" s="247" customFormat="1">
      <c r="A247" s="285"/>
      <c r="B247" s="286"/>
      <c r="C247" s="287"/>
      <c r="D247" s="288"/>
      <c r="E247" s="289"/>
      <c r="F247" s="275">
        <f t="shared" si="3"/>
        <v>0</v>
      </c>
      <c r="G247" s="252"/>
      <c r="H247" s="252"/>
      <c r="I247" s="252"/>
      <c r="J247" s="252"/>
      <c r="K247" s="252"/>
      <c r="L247" s="252"/>
    </row>
    <row r="248" spans="1:12" s="247" customFormat="1">
      <c r="A248" s="285"/>
      <c r="B248" s="286"/>
      <c r="C248" s="287"/>
      <c r="D248" s="288"/>
      <c r="E248" s="289"/>
      <c r="F248" s="275">
        <f t="shared" si="3"/>
        <v>0</v>
      </c>
      <c r="G248" s="252"/>
      <c r="H248" s="252"/>
      <c r="I248" s="252"/>
      <c r="J248" s="252"/>
      <c r="K248" s="252"/>
      <c r="L248" s="252"/>
    </row>
    <row r="249" spans="1:12" s="247" customFormat="1">
      <c r="A249" s="285"/>
      <c r="B249" s="286"/>
      <c r="C249" s="287"/>
      <c r="D249" s="288"/>
      <c r="E249" s="289"/>
      <c r="F249" s="275">
        <f t="shared" si="3"/>
        <v>0</v>
      </c>
      <c r="G249" s="252"/>
      <c r="H249" s="252"/>
      <c r="I249" s="252"/>
      <c r="J249" s="252"/>
      <c r="K249" s="252"/>
      <c r="L249" s="252"/>
    </row>
    <row r="250" spans="1:12" s="247" customFormat="1">
      <c r="A250" s="285"/>
      <c r="B250" s="286"/>
      <c r="C250" s="287"/>
      <c r="D250" s="288"/>
      <c r="E250" s="289"/>
      <c r="F250" s="275">
        <f t="shared" si="3"/>
        <v>0</v>
      </c>
      <c r="G250" s="252"/>
      <c r="H250" s="252"/>
      <c r="I250" s="252"/>
      <c r="J250" s="252"/>
      <c r="K250" s="252"/>
      <c r="L250" s="252"/>
    </row>
    <row r="251" spans="1:12" s="247" customFormat="1">
      <c r="A251" s="285"/>
      <c r="B251" s="286"/>
      <c r="C251" s="287"/>
      <c r="D251" s="288"/>
      <c r="E251" s="289"/>
      <c r="F251" s="275">
        <f t="shared" si="3"/>
        <v>0</v>
      </c>
      <c r="G251" s="252"/>
      <c r="H251" s="252"/>
      <c r="I251" s="252"/>
      <c r="J251" s="252"/>
      <c r="K251" s="252"/>
      <c r="L251" s="252"/>
    </row>
    <row r="252" spans="1:12" s="247" customFormat="1">
      <c r="A252" s="285"/>
      <c r="B252" s="286"/>
      <c r="C252" s="287"/>
      <c r="D252" s="288"/>
      <c r="E252" s="289"/>
      <c r="F252" s="275">
        <f t="shared" si="3"/>
        <v>0</v>
      </c>
      <c r="G252" s="252"/>
      <c r="H252" s="252"/>
      <c r="I252" s="252"/>
      <c r="J252" s="252"/>
      <c r="K252" s="252"/>
      <c r="L252" s="252"/>
    </row>
    <row r="253" spans="1:12" s="247" customFormat="1">
      <c r="A253" s="285"/>
      <c r="B253" s="286"/>
      <c r="C253" s="287"/>
      <c r="D253" s="288"/>
      <c r="E253" s="289"/>
      <c r="F253" s="275">
        <f t="shared" si="3"/>
        <v>0</v>
      </c>
      <c r="G253" s="252"/>
      <c r="H253" s="252"/>
      <c r="I253" s="252"/>
      <c r="J253" s="252"/>
      <c r="K253" s="252"/>
      <c r="L253" s="252"/>
    </row>
    <row r="254" spans="1:12" s="247" customFormat="1">
      <c r="A254" s="285"/>
      <c r="B254" s="286"/>
      <c r="C254" s="287"/>
      <c r="D254" s="288"/>
      <c r="E254" s="289"/>
      <c r="F254" s="275">
        <f t="shared" si="3"/>
        <v>0</v>
      </c>
      <c r="G254" s="252"/>
      <c r="H254" s="252"/>
      <c r="I254" s="252"/>
      <c r="J254" s="252"/>
      <c r="K254" s="252"/>
      <c r="L254" s="252"/>
    </row>
    <row r="255" spans="1:12" s="247" customFormat="1">
      <c r="A255" s="285"/>
      <c r="B255" s="286"/>
      <c r="C255" s="287"/>
      <c r="D255" s="288"/>
      <c r="E255" s="289"/>
      <c r="F255" s="275">
        <f t="shared" si="3"/>
        <v>0</v>
      </c>
      <c r="G255" s="252"/>
      <c r="H255" s="252"/>
      <c r="I255" s="252"/>
      <c r="J255" s="252"/>
      <c r="K255" s="252"/>
      <c r="L255" s="252"/>
    </row>
    <row r="256" spans="1:12" s="247" customFormat="1">
      <c r="A256" s="285"/>
      <c r="B256" s="286"/>
      <c r="C256" s="287"/>
      <c r="D256" s="288"/>
      <c r="E256" s="289"/>
      <c r="F256" s="275">
        <f t="shared" si="3"/>
        <v>0</v>
      </c>
      <c r="G256" s="252"/>
      <c r="H256" s="252"/>
      <c r="I256" s="252"/>
      <c r="J256" s="252"/>
      <c r="K256" s="252"/>
      <c r="L256" s="252"/>
    </row>
    <row r="257" spans="1:12" s="247" customFormat="1">
      <c r="A257" s="285"/>
      <c r="B257" s="286"/>
      <c r="C257" s="287"/>
      <c r="D257" s="288"/>
      <c r="E257" s="289"/>
      <c r="F257" s="275">
        <f t="shared" si="3"/>
        <v>0</v>
      </c>
      <c r="G257" s="252"/>
      <c r="H257" s="252"/>
      <c r="I257" s="252"/>
      <c r="J257" s="252"/>
      <c r="K257" s="252"/>
      <c r="L257" s="252"/>
    </row>
    <row r="258" spans="1:12" s="247" customFormat="1">
      <c r="A258" s="285"/>
      <c r="B258" s="286"/>
      <c r="C258" s="287"/>
      <c r="D258" s="288"/>
      <c r="E258" s="289"/>
      <c r="F258" s="275">
        <f t="shared" si="3"/>
        <v>0</v>
      </c>
      <c r="G258" s="252"/>
      <c r="H258" s="252"/>
      <c r="I258" s="252"/>
      <c r="J258" s="252"/>
      <c r="K258" s="252"/>
      <c r="L258" s="252"/>
    </row>
    <row r="259" spans="1:12" s="247" customFormat="1">
      <c r="A259" s="285"/>
      <c r="B259" s="286"/>
      <c r="C259" s="287"/>
      <c r="D259" s="288"/>
      <c r="E259" s="289"/>
      <c r="F259" s="275">
        <f t="shared" si="3"/>
        <v>0</v>
      </c>
      <c r="G259" s="252"/>
      <c r="H259" s="252"/>
      <c r="I259" s="252"/>
      <c r="J259" s="252"/>
      <c r="K259" s="252"/>
      <c r="L259" s="252"/>
    </row>
    <row r="260" spans="1:12" s="247" customFormat="1">
      <c r="A260" s="285"/>
      <c r="B260" s="286"/>
      <c r="C260" s="287"/>
      <c r="D260" s="288"/>
      <c r="E260" s="289"/>
      <c r="F260" s="275">
        <f t="shared" si="3"/>
        <v>0</v>
      </c>
      <c r="G260" s="252"/>
      <c r="H260" s="252"/>
      <c r="I260" s="252"/>
      <c r="J260" s="252"/>
      <c r="K260" s="252"/>
      <c r="L260" s="252"/>
    </row>
    <row r="261" spans="1:12" s="247" customFormat="1">
      <c r="A261" s="285"/>
      <c r="B261" s="286"/>
      <c r="C261" s="287"/>
      <c r="D261" s="288"/>
      <c r="E261" s="289"/>
      <c r="F261" s="275">
        <f t="shared" si="3"/>
        <v>0</v>
      </c>
      <c r="G261" s="252"/>
      <c r="H261" s="252"/>
      <c r="I261" s="252"/>
      <c r="J261" s="252"/>
      <c r="K261" s="252"/>
      <c r="L261" s="252"/>
    </row>
    <row r="262" spans="1:12" s="247" customFormat="1">
      <c r="A262" s="285"/>
      <c r="B262" s="286"/>
      <c r="C262" s="287"/>
      <c r="D262" s="288"/>
      <c r="E262" s="289"/>
      <c r="F262" s="275">
        <f t="shared" si="3"/>
        <v>0</v>
      </c>
      <c r="G262" s="252"/>
      <c r="H262" s="252"/>
      <c r="I262" s="252"/>
      <c r="J262" s="252"/>
      <c r="K262" s="252"/>
      <c r="L262" s="252"/>
    </row>
    <row r="263" spans="1:12" s="247" customFormat="1">
      <c r="A263" s="285"/>
      <c r="B263" s="286"/>
      <c r="C263" s="287"/>
      <c r="D263" s="288"/>
      <c r="E263" s="289"/>
      <c r="F263" s="275">
        <f t="shared" si="3"/>
        <v>0</v>
      </c>
      <c r="G263" s="252"/>
      <c r="H263" s="252"/>
      <c r="I263" s="252"/>
      <c r="J263" s="252"/>
      <c r="K263" s="252"/>
      <c r="L263" s="252"/>
    </row>
    <row r="264" spans="1:12" s="247" customFormat="1">
      <c r="A264" s="285"/>
      <c r="B264" s="286"/>
      <c r="C264" s="287"/>
      <c r="D264" s="288"/>
      <c r="E264" s="289"/>
      <c r="F264" s="275">
        <f t="shared" si="3"/>
        <v>0</v>
      </c>
      <c r="G264" s="252"/>
      <c r="H264" s="252"/>
      <c r="I264" s="252"/>
      <c r="J264" s="252"/>
      <c r="K264" s="252"/>
      <c r="L264" s="252"/>
    </row>
    <row r="265" spans="1:12" s="247" customFormat="1">
      <c r="A265" s="285"/>
      <c r="B265" s="286"/>
      <c r="C265" s="287"/>
      <c r="D265" s="288"/>
      <c r="E265" s="289"/>
      <c r="F265" s="275">
        <f t="shared" si="3"/>
        <v>0</v>
      </c>
      <c r="G265" s="252"/>
      <c r="H265" s="252"/>
      <c r="I265" s="252"/>
      <c r="J265" s="252"/>
      <c r="K265" s="252"/>
      <c r="L265" s="252"/>
    </row>
    <row r="266" spans="1:12" s="247" customFormat="1">
      <c r="A266" s="285"/>
      <c r="B266" s="286"/>
      <c r="C266" s="287"/>
      <c r="D266" s="288"/>
      <c r="E266" s="289"/>
      <c r="F266" s="275">
        <f t="shared" si="3"/>
        <v>0</v>
      </c>
      <c r="G266" s="252"/>
      <c r="H266" s="252"/>
      <c r="I266" s="252"/>
      <c r="J266" s="252"/>
      <c r="K266" s="252"/>
      <c r="L266" s="252"/>
    </row>
    <row r="267" spans="1:12" s="247" customFormat="1">
      <c r="A267" s="285"/>
      <c r="B267" s="286"/>
      <c r="C267" s="287"/>
      <c r="D267" s="288"/>
      <c r="E267" s="289"/>
      <c r="F267" s="275">
        <f t="shared" si="3"/>
        <v>0</v>
      </c>
      <c r="G267" s="252"/>
      <c r="H267" s="252"/>
      <c r="I267" s="252"/>
      <c r="J267" s="252"/>
      <c r="K267" s="252"/>
      <c r="L267" s="252"/>
    </row>
    <row r="268" spans="1:12" s="247" customFormat="1">
      <c r="A268" s="285"/>
      <c r="B268" s="286"/>
      <c r="C268" s="287"/>
      <c r="D268" s="288"/>
      <c r="E268" s="289"/>
      <c r="F268" s="275">
        <f t="shared" si="3"/>
        <v>0</v>
      </c>
      <c r="G268" s="252"/>
      <c r="H268" s="252"/>
      <c r="I268" s="252"/>
      <c r="J268" s="252"/>
      <c r="K268" s="252"/>
      <c r="L268" s="252"/>
    </row>
    <row r="269" spans="1:12" s="247" customFormat="1">
      <c r="A269" s="285"/>
      <c r="B269" s="286"/>
      <c r="C269" s="287"/>
      <c r="D269" s="288"/>
      <c r="E269" s="289"/>
      <c r="F269" s="275">
        <f t="shared" si="3"/>
        <v>0</v>
      </c>
      <c r="G269" s="252"/>
      <c r="H269" s="252"/>
      <c r="I269" s="252"/>
      <c r="J269" s="252"/>
      <c r="K269" s="252"/>
      <c r="L269" s="252"/>
    </row>
    <row r="270" spans="1:12" s="247" customFormat="1">
      <c r="A270" s="285"/>
      <c r="B270" s="286"/>
      <c r="C270" s="287"/>
      <c r="D270" s="288"/>
      <c r="E270" s="289"/>
      <c r="F270" s="275">
        <f t="shared" ref="F270:F333" si="4">F269+D270-E270</f>
        <v>0</v>
      </c>
      <c r="G270" s="252"/>
      <c r="H270" s="252"/>
      <c r="I270" s="252"/>
      <c r="J270" s="252"/>
      <c r="K270" s="252"/>
      <c r="L270" s="252"/>
    </row>
    <row r="271" spans="1:12" s="247" customFormat="1">
      <c r="A271" s="285"/>
      <c r="B271" s="286"/>
      <c r="C271" s="287"/>
      <c r="D271" s="288"/>
      <c r="E271" s="289"/>
      <c r="F271" s="275">
        <f t="shared" si="4"/>
        <v>0</v>
      </c>
      <c r="G271" s="252"/>
      <c r="H271" s="252"/>
      <c r="I271" s="252"/>
      <c r="J271" s="252"/>
      <c r="K271" s="252"/>
      <c r="L271" s="252"/>
    </row>
    <row r="272" spans="1:12" s="247" customFormat="1">
      <c r="A272" s="285"/>
      <c r="B272" s="286"/>
      <c r="C272" s="287"/>
      <c r="D272" s="288"/>
      <c r="E272" s="289"/>
      <c r="F272" s="275">
        <f t="shared" si="4"/>
        <v>0</v>
      </c>
      <c r="G272" s="252"/>
      <c r="H272" s="252"/>
      <c r="I272" s="252"/>
      <c r="J272" s="252"/>
      <c r="K272" s="252"/>
      <c r="L272" s="252"/>
    </row>
    <row r="273" spans="1:12" s="247" customFormat="1">
      <c r="A273" s="285"/>
      <c r="B273" s="286"/>
      <c r="C273" s="287"/>
      <c r="D273" s="288"/>
      <c r="E273" s="289"/>
      <c r="F273" s="275">
        <f t="shared" si="4"/>
        <v>0</v>
      </c>
      <c r="G273" s="252"/>
      <c r="H273" s="252"/>
      <c r="I273" s="252"/>
      <c r="J273" s="252"/>
      <c r="K273" s="252"/>
      <c r="L273" s="252"/>
    </row>
    <row r="274" spans="1:12" s="247" customFormat="1">
      <c r="A274" s="285"/>
      <c r="B274" s="286"/>
      <c r="C274" s="287"/>
      <c r="D274" s="288"/>
      <c r="E274" s="289"/>
      <c r="F274" s="275">
        <f t="shared" si="4"/>
        <v>0</v>
      </c>
      <c r="G274" s="252"/>
      <c r="H274" s="252"/>
      <c r="I274" s="252"/>
      <c r="J274" s="252"/>
      <c r="K274" s="252"/>
      <c r="L274" s="252"/>
    </row>
    <row r="275" spans="1:12" s="247" customFormat="1">
      <c r="A275" s="285"/>
      <c r="B275" s="286"/>
      <c r="C275" s="287"/>
      <c r="D275" s="288"/>
      <c r="E275" s="289"/>
      <c r="F275" s="275">
        <f t="shared" si="4"/>
        <v>0</v>
      </c>
      <c r="G275" s="252"/>
      <c r="H275" s="252"/>
      <c r="I275" s="252"/>
      <c r="J275" s="252"/>
      <c r="K275" s="252"/>
      <c r="L275" s="252"/>
    </row>
    <row r="276" spans="1:12" s="247" customFormat="1">
      <c r="A276" s="285"/>
      <c r="B276" s="286"/>
      <c r="C276" s="287"/>
      <c r="D276" s="288"/>
      <c r="E276" s="289"/>
      <c r="F276" s="275">
        <f t="shared" si="4"/>
        <v>0</v>
      </c>
      <c r="G276" s="252"/>
      <c r="H276" s="252"/>
      <c r="I276" s="252"/>
      <c r="J276" s="252"/>
      <c r="K276" s="252"/>
      <c r="L276" s="252"/>
    </row>
    <row r="277" spans="1:12" s="247" customFormat="1">
      <c r="A277" s="285"/>
      <c r="B277" s="286"/>
      <c r="C277" s="287"/>
      <c r="D277" s="288"/>
      <c r="E277" s="289"/>
      <c r="F277" s="275">
        <f t="shared" si="4"/>
        <v>0</v>
      </c>
      <c r="G277" s="252"/>
      <c r="H277" s="252"/>
      <c r="I277" s="252"/>
      <c r="J277" s="252"/>
      <c r="K277" s="252"/>
      <c r="L277" s="252"/>
    </row>
    <row r="278" spans="1:12" s="247" customFormat="1">
      <c r="A278" s="285"/>
      <c r="B278" s="286"/>
      <c r="C278" s="287"/>
      <c r="D278" s="288"/>
      <c r="E278" s="289"/>
      <c r="F278" s="275">
        <f t="shared" si="4"/>
        <v>0</v>
      </c>
      <c r="G278" s="252"/>
      <c r="H278" s="252"/>
      <c r="I278" s="252"/>
      <c r="J278" s="252"/>
      <c r="K278" s="252"/>
      <c r="L278" s="252"/>
    </row>
    <row r="279" spans="1:12" s="247" customFormat="1">
      <c r="A279" s="285"/>
      <c r="B279" s="286"/>
      <c r="C279" s="287"/>
      <c r="D279" s="288"/>
      <c r="E279" s="289"/>
      <c r="F279" s="275">
        <f t="shared" si="4"/>
        <v>0</v>
      </c>
      <c r="G279" s="252"/>
      <c r="H279" s="252"/>
      <c r="I279" s="252"/>
      <c r="J279" s="252"/>
      <c r="K279" s="252"/>
      <c r="L279" s="252"/>
    </row>
    <row r="280" spans="1:12" s="247" customFormat="1">
      <c r="A280" s="285"/>
      <c r="B280" s="286"/>
      <c r="C280" s="287"/>
      <c r="D280" s="288"/>
      <c r="E280" s="289"/>
      <c r="F280" s="275">
        <f t="shared" si="4"/>
        <v>0</v>
      </c>
      <c r="G280" s="252"/>
      <c r="H280" s="252"/>
      <c r="I280" s="252"/>
      <c r="J280" s="252"/>
      <c r="K280" s="252"/>
      <c r="L280" s="252"/>
    </row>
    <row r="281" spans="1:12" s="247" customFormat="1">
      <c r="A281" s="285"/>
      <c r="B281" s="286"/>
      <c r="C281" s="287"/>
      <c r="D281" s="288"/>
      <c r="E281" s="289"/>
      <c r="F281" s="275">
        <f t="shared" si="4"/>
        <v>0</v>
      </c>
      <c r="G281" s="252"/>
      <c r="H281" s="252"/>
      <c r="I281" s="252"/>
      <c r="J281" s="252"/>
      <c r="K281" s="252"/>
      <c r="L281" s="252"/>
    </row>
    <row r="282" spans="1:12" s="247" customFormat="1">
      <c r="A282" s="285"/>
      <c r="B282" s="286"/>
      <c r="C282" s="287"/>
      <c r="D282" s="288"/>
      <c r="E282" s="289"/>
      <c r="F282" s="275">
        <f t="shared" si="4"/>
        <v>0</v>
      </c>
      <c r="G282" s="252"/>
      <c r="H282" s="252"/>
      <c r="I282" s="252"/>
      <c r="J282" s="252"/>
      <c r="K282" s="252"/>
      <c r="L282" s="252"/>
    </row>
    <row r="283" spans="1:12" s="247" customFormat="1">
      <c r="A283" s="285"/>
      <c r="B283" s="286"/>
      <c r="C283" s="287"/>
      <c r="D283" s="288"/>
      <c r="E283" s="289"/>
      <c r="F283" s="275">
        <f t="shared" si="4"/>
        <v>0</v>
      </c>
      <c r="G283" s="252"/>
      <c r="H283" s="252"/>
      <c r="I283" s="252"/>
      <c r="J283" s="252"/>
      <c r="K283" s="252"/>
      <c r="L283" s="252"/>
    </row>
    <row r="284" spans="1:12" s="247" customFormat="1">
      <c r="A284" s="285"/>
      <c r="B284" s="286"/>
      <c r="C284" s="287"/>
      <c r="D284" s="288"/>
      <c r="E284" s="289"/>
      <c r="F284" s="275">
        <f t="shared" si="4"/>
        <v>0</v>
      </c>
      <c r="G284" s="252"/>
      <c r="H284" s="252"/>
      <c r="I284" s="252"/>
      <c r="J284" s="252"/>
      <c r="K284" s="252"/>
      <c r="L284" s="252"/>
    </row>
    <row r="285" spans="1:12" s="247" customFormat="1">
      <c r="A285" s="285"/>
      <c r="B285" s="286"/>
      <c r="C285" s="287"/>
      <c r="D285" s="288"/>
      <c r="E285" s="289"/>
      <c r="F285" s="275">
        <f t="shared" si="4"/>
        <v>0</v>
      </c>
      <c r="G285" s="252"/>
      <c r="H285" s="252"/>
      <c r="I285" s="252"/>
      <c r="J285" s="252"/>
      <c r="K285" s="252"/>
      <c r="L285" s="252"/>
    </row>
    <row r="286" spans="1:12" s="247" customFormat="1">
      <c r="A286" s="285"/>
      <c r="B286" s="286"/>
      <c r="C286" s="287"/>
      <c r="D286" s="288"/>
      <c r="E286" s="289"/>
      <c r="F286" s="275">
        <f t="shared" si="4"/>
        <v>0</v>
      </c>
      <c r="G286" s="252"/>
      <c r="H286" s="252"/>
      <c r="I286" s="252"/>
      <c r="J286" s="252"/>
      <c r="K286" s="252"/>
      <c r="L286" s="252"/>
    </row>
    <row r="287" spans="1:12" s="247" customFormat="1">
      <c r="A287" s="285"/>
      <c r="B287" s="286"/>
      <c r="C287" s="287"/>
      <c r="D287" s="288"/>
      <c r="E287" s="289"/>
      <c r="F287" s="275">
        <f t="shared" si="4"/>
        <v>0</v>
      </c>
      <c r="G287" s="252"/>
      <c r="H287" s="252"/>
      <c r="I287" s="252"/>
      <c r="J287" s="252"/>
      <c r="K287" s="252"/>
      <c r="L287" s="252"/>
    </row>
    <row r="288" spans="1:12" s="247" customFormat="1">
      <c r="A288" s="285"/>
      <c r="B288" s="286"/>
      <c r="C288" s="287"/>
      <c r="D288" s="288"/>
      <c r="E288" s="289"/>
      <c r="F288" s="275">
        <f t="shared" si="4"/>
        <v>0</v>
      </c>
      <c r="G288" s="252"/>
      <c r="H288" s="252"/>
      <c r="I288" s="252"/>
      <c r="J288" s="252"/>
      <c r="K288" s="252"/>
      <c r="L288" s="252"/>
    </row>
    <row r="289" spans="1:12" s="247" customFormat="1">
      <c r="A289" s="285"/>
      <c r="B289" s="286"/>
      <c r="C289" s="287"/>
      <c r="D289" s="288"/>
      <c r="E289" s="289"/>
      <c r="F289" s="275">
        <f t="shared" si="4"/>
        <v>0</v>
      </c>
      <c r="G289" s="252"/>
      <c r="H289" s="252"/>
      <c r="I289" s="252"/>
      <c r="J289" s="252"/>
      <c r="K289" s="252"/>
      <c r="L289" s="252"/>
    </row>
    <row r="290" spans="1:12" s="247" customFormat="1">
      <c r="A290" s="285"/>
      <c r="B290" s="286"/>
      <c r="C290" s="287"/>
      <c r="D290" s="288"/>
      <c r="E290" s="289"/>
      <c r="F290" s="275">
        <f t="shared" si="4"/>
        <v>0</v>
      </c>
      <c r="G290" s="252"/>
      <c r="H290" s="252"/>
      <c r="I290" s="252"/>
      <c r="J290" s="252"/>
      <c r="K290" s="252"/>
      <c r="L290" s="252"/>
    </row>
    <row r="291" spans="1:12" s="247" customFormat="1">
      <c r="A291" s="285"/>
      <c r="B291" s="286"/>
      <c r="C291" s="287"/>
      <c r="D291" s="288"/>
      <c r="E291" s="289"/>
      <c r="F291" s="275">
        <f t="shared" si="4"/>
        <v>0</v>
      </c>
      <c r="G291" s="252"/>
      <c r="H291" s="252"/>
      <c r="I291" s="252"/>
      <c r="J291" s="252"/>
      <c r="K291" s="252"/>
      <c r="L291" s="252"/>
    </row>
    <row r="292" spans="1:12" s="247" customFormat="1">
      <c r="A292" s="285"/>
      <c r="B292" s="286"/>
      <c r="C292" s="287"/>
      <c r="D292" s="288"/>
      <c r="E292" s="289"/>
      <c r="F292" s="275">
        <f t="shared" si="4"/>
        <v>0</v>
      </c>
      <c r="G292" s="252"/>
      <c r="H292" s="252"/>
      <c r="I292" s="252"/>
      <c r="J292" s="252"/>
      <c r="K292" s="252"/>
      <c r="L292" s="252"/>
    </row>
    <row r="293" spans="1:12" s="247" customFormat="1">
      <c r="A293" s="285"/>
      <c r="B293" s="286"/>
      <c r="C293" s="287"/>
      <c r="D293" s="288"/>
      <c r="E293" s="289"/>
      <c r="F293" s="275">
        <f t="shared" si="4"/>
        <v>0</v>
      </c>
      <c r="G293" s="252"/>
      <c r="H293" s="252"/>
      <c r="I293" s="252"/>
      <c r="J293" s="252"/>
      <c r="K293" s="252"/>
      <c r="L293" s="252"/>
    </row>
    <row r="294" spans="1:12" s="247" customFormat="1">
      <c r="A294" s="285"/>
      <c r="B294" s="286"/>
      <c r="C294" s="287"/>
      <c r="D294" s="288"/>
      <c r="E294" s="289"/>
      <c r="F294" s="275">
        <f t="shared" si="4"/>
        <v>0</v>
      </c>
      <c r="G294" s="252"/>
      <c r="H294" s="252"/>
      <c r="I294" s="252"/>
      <c r="J294" s="252"/>
      <c r="K294" s="252"/>
      <c r="L294" s="252"/>
    </row>
    <row r="295" spans="1:12" s="247" customFormat="1">
      <c r="A295" s="285"/>
      <c r="B295" s="286"/>
      <c r="C295" s="287"/>
      <c r="D295" s="288"/>
      <c r="E295" s="289"/>
      <c r="F295" s="275">
        <f t="shared" si="4"/>
        <v>0</v>
      </c>
      <c r="G295" s="252"/>
      <c r="H295" s="252"/>
      <c r="I295" s="252"/>
      <c r="J295" s="252"/>
      <c r="K295" s="252"/>
      <c r="L295" s="252"/>
    </row>
    <row r="296" spans="1:12" s="247" customFormat="1">
      <c r="A296" s="285"/>
      <c r="B296" s="286"/>
      <c r="C296" s="287"/>
      <c r="D296" s="288"/>
      <c r="E296" s="289"/>
      <c r="F296" s="275">
        <f t="shared" si="4"/>
        <v>0</v>
      </c>
      <c r="G296" s="252"/>
      <c r="H296" s="252"/>
      <c r="I296" s="252"/>
      <c r="J296" s="252"/>
      <c r="K296" s="252"/>
      <c r="L296" s="252"/>
    </row>
    <row r="297" spans="1:12" s="247" customFormat="1">
      <c r="A297" s="285"/>
      <c r="B297" s="286"/>
      <c r="C297" s="287"/>
      <c r="D297" s="288"/>
      <c r="E297" s="289"/>
      <c r="F297" s="275">
        <f t="shared" si="4"/>
        <v>0</v>
      </c>
      <c r="G297" s="252"/>
      <c r="H297" s="252"/>
      <c r="I297" s="252"/>
      <c r="J297" s="252"/>
      <c r="K297" s="252"/>
      <c r="L297" s="252"/>
    </row>
    <row r="298" spans="1:12" s="247" customFormat="1">
      <c r="A298" s="285"/>
      <c r="B298" s="286"/>
      <c r="C298" s="287"/>
      <c r="D298" s="288"/>
      <c r="E298" s="289"/>
      <c r="F298" s="275">
        <f t="shared" si="4"/>
        <v>0</v>
      </c>
      <c r="G298" s="252"/>
      <c r="H298" s="252"/>
      <c r="I298" s="252"/>
      <c r="J298" s="252"/>
      <c r="K298" s="252"/>
      <c r="L298" s="252"/>
    </row>
    <row r="299" spans="1:12" s="247" customFormat="1">
      <c r="A299" s="285"/>
      <c r="B299" s="286"/>
      <c r="C299" s="287"/>
      <c r="D299" s="288"/>
      <c r="E299" s="289"/>
      <c r="F299" s="275">
        <f t="shared" si="4"/>
        <v>0</v>
      </c>
      <c r="G299" s="252"/>
      <c r="H299" s="252"/>
      <c r="I299" s="252"/>
      <c r="J299" s="252"/>
      <c r="K299" s="252"/>
      <c r="L299" s="252"/>
    </row>
    <row r="300" spans="1:12" s="247" customFormat="1">
      <c r="A300" s="285"/>
      <c r="B300" s="286"/>
      <c r="C300" s="287"/>
      <c r="D300" s="288"/>
      <c r="E300" s="289"/>
      <c r="F300" s="275">
        <f t="shared" si="4"/>
        <v>0</v>
      </c>
      <c r="G300" s="252"/>
      <c r="H300" s="252"/>
      <c r="I300" s="252"/>
      <c r="J300" s="252"/>
      <c r="K300" s="252"/>
      <c r="L300" s="252"/>
    </row>
    <row r="301" spans="1:12" s="247" customFormat="1">
      <c r="A301" s="285"/>
      <c r="B301" s="286"/>
      <c r="C301" s="287"/>
      <c r="D301" s="288"/>
      <c r="E301" s="289"/>
      <c r="F301" s="275">
        <f t="shared" si="4"/>
        <v>0</v>
      </c>
      <c r="G301" s="252"/>
      <c r="H301" s="252"/>
      <c r="I301" s="252"/>
      <c r="J301" s="252"/>
      <c r="K301" s="252"/>
      <c r="L301" s="252"/>
    </row>
    <row r="302" spans="1:12" s="247" customFormat="1">
      <c r="A302" s="285"/>
      <c r="B302" s="286"/>
      <c r="C302" s="287"/>
      <c r="D302" s="288"/>
      <c r="E302" s="289"/>
      <c r="F302" s="275">
        <f t="shared" si="4"/>
        <v>0</v>
      </c>
      <c r="G302" s="252"/>
      <c r="H302" s="252"/>
      <c r="I302" s="252"/>
      <c r="J302" s="252"/>
      <c r="K302" s="252"/>
      <c r="L302" s="252"/>
    </row>
    <row r="303" spans="1:12" s="247" customFormat="1">
      <c r="A303" s="285"/>
      <c r="B303" s="286"/>
      <c r="C303" s="287"/>
      <c r="D303" s="288"/>
      <c r="E303" s="289"/>
      <c r="F303" s="275">
        <f t="shared" si="4"/>
        <v>0</v>
      </c>
      <c r="G303" s="252"/>
      <c r="H303" s="252"/>
      <c r="I303" s="252"/>
      <c r="J303" s="252"/>
      <c r="K303" s="252"/>
      <c r="L303" s="252"/>
    </row>
    <row r="304" spans="1:12" s="247" customFormat="1">
      <c r="A304" s="285"/>
      <c r="B304" s="286"/>
      <c r="C304" s="287"/>
      <c r="D304" s="288"/>
      <c r="E304" s="289"/>
      <c r="F304" s="275">
        <f t="shared" si="4"/>
        <v>0</v>
      </c>
      <c r="G304" s="252"/>
      <c r="H304" s="252"/>
      <c r="I304" s="252"/>
      <c r="J304" s="252"/>
      <c r="K304" s="252"/>
      <c r="L304" s="252"/>
    </row>
    <row r="305" spans="1:12" s="247" customFormat="1">
      <c r="A305" s="285"/>
      <c r="B305" s="286"/>
      <c r="C305" s="287"/>
      <c r="D305" s="288"/>
      <c r="E305" s="289"/>
      <c r="F305" s="275">
        <f t="shared" si="4"/>
        <v>0</v>
      </c>
      <c r="G305" s="252"/>
      <c r="H305" s="252"/>
      <c r="I305" s="252"/>
      <c r="J305" s="252"/>
      <c r="K305" s="252"/>
      <c r="L305" s="252"/>
    </row>
    <row r="306" spans="1:12" s="247" customFormat="1">
      <c r="A306" s="285"/>
      <c r="B306" s="286"/>
      <c r="C306" s="287"/>
      <c r="D306" s="288"/>
      <c r="E306" s="289"/>
      <c r="F306" s="275">
        <f t="shared" si="4"/>
        <v>0</v>
      </c>
      <c r="G306" s="252"/>
      <c r="H306" s="252"/>
      <c r="I306" s="252"/>
      <c r="J306" s="252"/>
      <c r="K306" s="252"/>
      <c r="L306" s="252"/>
    </row>
    <row r="307" spans="1:12" s="247" customFormat="1">
      <c r="A307" s="285"/>
      <c r="B307" s="286"/>
      <c r="C307" s="287"/>
      <c r="D307" s="288"/>
      <c r="E307" s="289"/>
      <c r="F307" s="275">
        <f t="shared" si="4"/>
        <v>0</v>
      </c>
      <c r="G307" s="252"/>
      <c r="H307" s="252"/>
      <c r="I307" s="252"/>
      <c r="J307" s="252"/>
      <c r="K307" s="252"/>
      <c r="L307" s="252"/>
    </row>
    <row r="308" spans="1:12" s="247" customFormat="1">
      <c r="A308" s="285"/>
      <c r="B308" s="286"/>
      <c r="C308" s="287"/>
      <c r="D308" s="288"/>
      <c r="E308" s="289"/>
      <c r="F308" s="275">
        <f t="shared" si="4"/>
        <v>0</v>
      </c>
      <c r="G308" s="252"/>
      <c r="H308" s="252"/>
      <c r="I308" s="252"/>
      <c r="J308" s="252"/>
      <c r="K308" s="252"/>
      <c r="L308" s="252"/>
    </row>
    <row r="309" spans="1:12" s="247" customFormat="1">
      <c r="A309" s="285"/>
      <c r="B309" s="286"/>
      <c r="C309" s="287"/>
      <c r="D309" s="288"/>
      <c r="E309" s="289"/>
      <c r="F309" s="275">
        <f t="shared" si="4"/>
        <v>0</v>
      </c>
      <c r="G309" s="252"/>
      <c r="H309" s="252"/>
      <c r="I309" s="252"/>
      <c r="J309" s="252"/>
      <c r="K309" s="252"/>
      <c r="L309" s="252"/>
    </row>
    <row r="310" spans="1:12" s="247" customFormat="1">
      <c r="A310" s="285"/>
      <c r="B310" s="286"/>
      <c r="C310" s="287"/>
      <c r="D310" s="288"/>
      <c r="E310" s="289"/>
      <c r="F310" s="275">
        <f t="shared" si="4"/>
        <v>0</v>
      </c>
      <c r="G310" s="252"/>
      <c r="H310" s="252"/>
      <c r="I310" s="252"/>
      <c r="J310" s="252"/>
      <c r="K310" s="252"/>
      <c r="L310" s="252"/>
    </row>
    <row r="311" spans="1:12" s="247" customFormat="1">
      <c r="A311" s="285"/>
      <c r="B311" s="286"/>
      <c r="C311" s="287"/>
      <c r="D311" s="288"/>
      <c r="E311" s="289"/>
      <c r="F311" s="275">
        <f t="shared" si="4"/>
        <v>0</v>
      </c>
      <c r="G311" s="252"/>
      <c r="H311" s="252"/>
      <c r="I311" s="252"/>
      <c r="J311" s="252"/>
      <c r="K311" s="252"/>
      <c r="L311" s="252"/>
    </row>
    <row r="312" spans="1:12" s="247" customFormat="1">
      <c r="A312" s="285"/>
      <c r="B312" s="286"/>
      <c r="C312" s="287"/>
      <c r="D312" s="288"/>
      <c r="E312" s="289"/>
      <c r="F312" s="275">
        <f t="shared" si="4"/>
        <v>0</v>
      </c>
      <c r="G312" s="252"/>
      <c r="H312" s="252"/>
      <c r="I312" s="252"/>
      <c r="J312" s="252"/>
      <c r="K312" s="252"/>
      <c r="L312" s="252"/>
    </row>
    <row r="313" spans="1:12" s="247" customFormat="1">
      <c r="A313" s="285"/>
      <c r="B313" s="286"/>
      <c r="C313" s="287"/>
      <c r="D313" s="288"/>
      <c r="E313" s="289"/>
      <c r="F313" s="275">
        <f t="shared" si="4"/>
        <v>0</v>
      </c>
      <c r="G313" s="252"/>
      <c r="H313" s="252"/>
      <c r="I313" s="252"/>
      <c r="J313" s="252"/>
      <c r="K313" s="252"/>
      <c r="L313" s="252"/>
    </row>
    <row r="314" spans="1:12" s="247" customFormat="1">
      <c r="A314" s="285"/>
      <c r="B314" s="286"/>
      <c r="C314" s="287"/>
      <c r="D314" s="288"/>
      <c r="E314" s="289"/>
      <c r="F314" s="275">
        <f t="shared" si="4"/>
        <v>0</v>
      </c>
      <c r="G314" s="252"/>
      <c r="H314" s="252"/>
      <c r="I314" s="252"/>
      <c r="J314" s="252"/>
      <c r="K314" s="252"/>
      <c r="L314" s="252"/>
    </row>
    <row r="315" spans="1:12" s="247" customFormat="1">
      <c r="A315" s="285"/>
      <c r="B315" s="286"/>
      <c r="C315" s="287"/>
      <c r="D315" s="288"/>
      <c r="E315" s="289"/>
      <c r="F315" s="275">
        <f t="shared" si="4"/>
        <v>0</v>
      </c>
      <c r="G315" s="252"/>
      <c r="H315" s="252"/>
      <c r="I315" s="252"/>
      <c r="J315" s="252"/>
      <c r="K315" s="252"/>
      <c r="L315" s="252"/>
    </row>
    <row r="316" spans="1:12" s="247" customFormat="1">
      <c r="A316" s="285"/>
      <c r="B316" s="286"/>
      <c r="C316" s="287"/>
      <c r="D316" s="288"/>
      <c r="E316" s="289"/>
      <c r="F316" s="275">
        <f t="shared" si="4"/>
        <v>0</v>
      </c>
      <c r="G316" s="252"/>
      <c r="H316" s="252"/>
      <c r="I316" s="252"/>
      <c r="J316" s="252"/>
      <c r="K316" s="252"/>
      <c r="L316" s="252"/>
    </row>
    <row r="317" spans="1:12" s="247" customFormat="1">
      <c r="A317" s="285"/>
      <c r="B317" s="286"/>
      <c r="C317" s="287"/>
      <c r="D317" s="288"/>
      <c r="E317" s="289"/>
      <c r="F317" s="275">
        <f t="shared" si="4"/>
        <v>0</v>
      </c>
      <c r="G317" s="252"/>
      <c r="H317" s="252"/>
      <c r="I317" s="252"/>
      <c r="J317" s="252"/>
      <c r="K317" s="252"/>
      <c r="L317" s="252"/>
    </row>
    <row r="318" spans="1:12" s="247" customFormat="1">
      <c r="A318" s="285"/>
      <c r="B318" s="286"/>
      <c r="C318" s="287"/>
      <c r="D318" s="288"/>
      <c r="E318" s="289"/>
      <c r="F318" s="275">
        <f t="shared" si="4"/>
        <v>0</v>
      </c>
      <c r="G318" s="252"/>
      <c r="H318" s="252"/>
      <c r="I318" s="252"/>
      <c r="J318" s="252"/>
      <c r="K318" s="252"/>
      <c r="L318" s="252"/>
    </row>
    <row r="319" spans="1:12" s="247" customFormat="1">
      <c r="A319" s="285"/>
      <c r="B319" s="286"/>
      <c r="C319" s="287"/>
      <c r="D319" s="288"/>
      <c r="E319" s="289"/>
      <c r="F319" s="275">
        <f t="shared" si="4"/>
        <v>0</v>
      </c>
      <c r="G319" s="252"/>
      <c r="H319" s="252"/>
      <c r="I319" s="252"/>
      <c r="J319" s="252"/>
      <c r="K319" s="252"/>
      <c r="L319" s="252"/>
    </row>
    <row r="320" spans="1:12" s="247" customFormat="1">
      <c r="A320" s="285"/>
      <c r="B320" s="286"/>
      <c r="C320" s="287"/>
      <c r="D320" s="288"/>
      <c r="E320" s="289"/>
      <c r="F320" s="275">
        <f t="shared" si="4"/>
        <v>0</v>
      </c>
      <c r="G320" s="252"/>
      <c r="H320" s="252"/>
      <c r="I320" s="252"/>
      <c r="J320" s="252"/>
      <c r="K320" s="252"/>
      <c r="L320" s="252"/>
    </row>
    <row r="321" spans="1:12" s="247" customFormat="1">
      <c r="A321" s="285"/>
      <c r="B321" s="286"/>
      <c r="C321" s="287"/>
      <c r="D321" s="288"/>
      <c r="E321" s="289"/>
      <c r="F321" s="275">
        <f t="shared" si="4"/>
        <v>0</v>
      </c>
      <c r="G321" s="252"/>
      <c r="H321" s="252"/>
      <c r="I321" s="252"/>
      <c r="J321" s="252"/>
      <c r="K321" s="252"/>
      <c r="L321" s="252"/>
    </row>
    <row r="322" spans="1:12" s="247" customFormat="1">
      <c r="A322" s="285"/>
      <c r="B322" s="286"/>
      <c r="C322" s="287"/>
      <c r="D322" s="288"/>
      <c r="E322" s="289"/>
      <c r="F322" s="275">
        <f t="shared" si="4"/>
        <v>0</v>
      </c>
      <c r="G322" s="252"/>
      <c r="H322" s="252"/>
      <c r="I322" s="252"/>
      <c r="J322" s="252"/>
      <c r="K322" s="252"/>
      <c r="L322" s="252"/>
    </row>
    <row r="323" spans="1:12" s="247" customFormat="1">
      <c r="A323" s="285"/>
      <c r="B323" s="286"/>
      <c r="C323" s="287"/>
      <c r="D323" s="288"/>
      <c r="E323" s="289"/>
      <c r="F323" s="275">
        <f t="shared" si="4"/>
        <v>0</v>
      </c>
      <c r="G323" s="252"/>
      <c r="H323" s="252"/>
      <c r="I323" s="252"/>
      <c r="J323" s="252"/>
      <c r="K323" s="252"/>
      <c r="L323" s="252"/>
    </row>
    <row r="324" spans="1:12" s="247" customFormat="1">
      <c r="A324" s="285"/>
      <c r="B324" s="286"/>
      <c r="C324" s="287"/>
      <c r="D324" s="288"/>
      <c r="E324" s="289"/>
      <c r="F324" s="275">
        <f t="shared" si="4"/>
        <v>0</v>
      </c>
      <c r="G324" s="252"/>
      <c r="H324" s="252"/>
      <c r="I324" s="252"/>
      <c r="J324" s="252"/>
      <c r="K324" s="252"/>
      <c r="L324" s="252"/>
    </row>
    <row r="325" spans="1:12" s="247" customFormat="1">
      <c r="A325" s="285"/>
      <c r="B325" s="286"/>
      <c r="C325" s="287"/>
      <c r="D325" s="288"/>
      <c r="E325" s="289"/>
      <c r="F325" s="275">
        <f t="shared" si="4"/>
        <v>0</v>
      </c>
      <c r="G325" s="252"/>
      <c r="H325" s="252"/>
      <c r="I325" s="252"/>
      <c r="J325" s="252"/>
      <c r="K325" s="252"/>
      <c r="L325" s="252"/>
    </row>
    <row r="326" spans="1:12" s="247" customFormat="1">
      <c r="A326" s="285"/>
      <c r="B326" s="286"/>
      <c r="C326" s="287"/>
      <c r="D326" s="288"/>
      <c r="E326" s="289"/>
      <c r="F326" s="275">
        <f t="shared" si="4"/>
        <v>0</v>
      </c>
      <c r="G326" s="252"/>
      <c r="H326" s="252"/>
      <c r="I326" s="252"/>
      <c r="J326" s="252"/>
      <c r="K326" s="252"/>
      <c r="L326" s="252"/>
    </row>
    <row r="327" spans="1:12" s="247" customFormat="1">
      <c r="A327" s="285"/>
      <c r="B327" s="286"/>
      <c r="C327" s="287"/>
      <c r="D327" s="288"/>
      <c r="E327" s="289"/>
      <c r="F327" s="275">
        <f t="shared" si="4"/>
        <v>0</v>
      </c>
      <c r="G327" s="252"/>
      <c r="H327" s="252"/>
      <c r="I327" s="252"/>
      <c r="J327" s="252"/>
      <c r="K327" s="252"/>
      <c r="L327" s="252"/>
    </row>
    <row r="328" spans="1:12" s="247" customFormat="1">
      <c r="A328" s="285"/>
      <c r="B328" s="286"/>
      <c r="C328" s="287"/>
      <c r="D328" s="288"/>
      <c r="E328" s="289"/>
      <c r="F328" s="275">
        <f t="shared" si="4"/>
        <v>0</v>
      </c>
      <c r="G328" s="252"/>
      <c r="H328" s="252"/>
      <c r="I328" s="252"/>
      <c r="J328" s="252"/>
      <c r="K328" s="252"/>
      <c r="L328" s="252"/>
    </row>
    <row r="329" spans="1:12" s="247" customFormat="1">
      <c r="A329" s="285"/>
      <c r="B329" s="286"/>
      <c r="C329" s="287"/>
      <c r="D329" s="288"/>
      <c r="E329" s="289"/>
      <c r="F329" s="275">
        <f t="shared" si="4"/>
        <v>0</v>
      </c>
      <c r="G329" s="252"/>
      <c r="H329" s="252"/>
      <c r="I329" s="252"/>
      <c r="J329" s="252"/>
      <c r="K329" s="252"/>
      <c r="L329" s="252"/>
    </row>
    <row r="330" spans="1:12" s="247" customFormat="1">
      <c r="A330" s="285"/>
      <c r="B330" s="286"/>
      <c r="C330" s="287"/>
      <c r="D330" s="288"/>
      <c r="E330" s="289"/>
      <c r="F330" s="275">
        <f t="shared" si="4"/>
        <v>0</v>
      </c>
      <c r="G330" s="252"/>
      <c r="H330" s="252"/>
      <c r="I330" s="252"/>
      <c r="J330" s="252"/>
      <c r="K330" s="252"/>
      <c r="L330" s="252"/>
    </row>
    <row r="331" spans="1:12" s="247" customFormat="1">
      <c r="A331" s="285"/>
      <c r="B331" s="286"/>
      <c r="C331" s="287"/>
      <c r="D331" s="288"/>
      <c r="E331" s="289"/>
      <c r="F331" s="275">
        <f t="shared" si="4"/>
        <v>0</v>
      </c>
      <c r="G331" s="252"/>
      <c r="H331" s="252"/>
      <c r="I331" s="252"/>
      <c r="J331" s="252"/>
      <c r="K331" s="252"/>
      <c r="L331" s="252"/>
    </row>
    <row r="332" spans="1:12" s="247" customFormat="1">
      <c r="A332" s="285"/>
      <c r="B332" s="286"/>
      <c r="C332" s="287"/>
      <c r="D332" s="288"/>
      <c r="E332" s="289"/>
      <c r="F332" s="275">
        <f t="shared" si="4"/>
        <v>0</v>
      </c>
      <c r="G332" s="252"/>
      <c r="H332" s="252"/>
      <c r="I332" s="252"/>
      <c r="J332" s="252"/>
      <c r="K332" s="252"/>
      <c r="L332" s="252"/>
    </row>
    <row r="333" spans="1:12" s="247" customFormat="1">
      <c r="A333" s="285"/>
      <c r="B333" s="286"/>
      <c r="C333" s="287"/>
      <c r="D333" s="288"/>
      <c r="E333" s="289"/>
      <c r="F333" s="275">
        <f t="shared" si="4"/>
        <v>0</v>
      </c>
      <c r="G333" s="252"/>
      <c r="H333" s="252"/>
      <c r="I333" s="252"/>
      <c r="J333" s="252"/>
      <c r="K333" s="252"/>
      <c r="L333" s="252"/>
    </row>
    <row r="334" spans="1:12" s="247" customFormat="1">
      <c r="A334" s="285"/>
      <c r="B334" s="286"/>
      <c r="C334" s="287"/>
      <c r="D334" s="288"/>
      <c r="E334" s="289"/>
      <c r="F334" s="275">
        <f t="shared" ref="F334:F397" si="5">F333+D334-E334</f>
        <v>0</v>
      </c>
      <c r="G334" s="252"/>
      <c r="H334" s="252"/>
      <c r="I334" s="252"/>
      <c r="J334" s="252"/>
      <c r="K334" s="252"/>
      <c r="L334" s="252"/>
    </row>
    <row r="335" spans="1:12" s="247" customFormat="1">
      <c r="A335" s="285"/>
      <c r="B335" s="286"/>
      <c r="C335" s="287"/>
      <c r="D335" s="288"/>
      <c r="E335" s="289"/>
      <c r="F335" s="275">
        <f t="shared" si="5"/>
        <v>0</v>
      </c>
      <c r="G335" s="252"/>
      <c r="H335" s="252"/>
      <c r="I335" s="252"/>
      <c r="J335" s="252"/>
      <c r="K335" s="252"/>
      <c r="L335" s="252"/>
    </row>
    <row r="336" spans="1:12" s="247" customFormat="1">
      <c r="A336" s="285"/>
      <c r="B336" s="286"/>
      <c r="C336" s="287"/>
      <c r="D336" s="288"/>
      <c r="E336" s="289"/>
      <c r="F336" s="275">
        <f t="shared" si="5"/>
        <v>0</v>
      </c>
      <c r="G336" s="252"/>
      <c r="H336" s="252"/>
      <c r="I336" s="252"/>
      <c r="J336" s="252"/>
      <c r="K336" s="252"/>
      <c r="L336" s="252"/>
    </row>
    <row r="337" spans="1:12" s="247" customFormat="1">
      <c r="A337" s="285"/>
      <c r="B337" s="286"/>
      <c r="C337" s="287"/>
      <c r="D337" s="288"/>
      <c r="E337" s="289"/>
      <c r="F337" s="275">
        <f t="shared" si="5"/>
        <v>0</v>
      </c>
      <c r="G337" s="252"/>
      <c r="H337" s="252"/>
      <c r="I337" s="252"/>
      <c r="J337" s="252"/>
      <c r="K337" s="252"/>
      <c r="L337" s="252"/>
    </row>
    <row r="338" spans="1:12" s="247" customFormat="1">
      <c r="A338" s="285"/>
      <c r="B338" s="286"/>
      <c r="C338" s="287"/>
      <c r="D338" s="288"/>
      <c r="E338" s="289"/>
      <c r="F338" s="275">
        <f t="shared" si="5"/>
        <v>0</v>
      </c>
      <c r="G338" s="252"/>
      <c r="H338" s="252"/>
      <c r="I338" s="252"/>
      <c r="J338" s="252"/>
      <c r="K338" s="252"/>
      <c r="L338" s="252"/>
    </row>
    <row r="339" spans="1:12" s="247" customFormat="1">
      <c r="A339" s="285"/>
      <c r="B339" s="286"/>
      <c r="C339" s="287"/>
      <c r="D339" s="288"/>
      <c r="E339" s="289"/>
      <c r="F339" s="275">
        <f t="shared" si="5"/>
        <v>0</v>
      </c>
      <c r="G339" s="252"/>
      <c r="H339" s="252"/>
      <c r="I339" s="252"/>
      <c r="J339" s="252"/>
      <c r="K339" s="252"/>
      <c r="L339" s="252"/>
    </row>
    <row r="340" spans="1:12" s="247" customFormat="1">
      <c r="A340" s="285"/>
      <c r="B340" s="286"/>
      <c r="C340" s="287"/>
      <c r="D340" s="288"/>
      <c r="E340" s="289"/>
      <c r="F340" s="275">
        <f t="shared" si="5"/>
        <v>0</v>
      </c>
      <c r="G340" s="252"/>
      <c r="H340" s="252"/>
      <c r="I340" s="252"/>
      <c r="J340" s="252"/>
      <c r="K340" s="252"/>
      <c r="L340" s="252"/>
    </row>
    <row r="341" spans="1:12" s="247" customFormat="1">
      <c r="A341" s="285"/>
      <c r="B341" s="286"/>
      <c r="C341" s="287"/>
      <c r="D341" s="288"/>
      <c r="E341" s="289"/>
      <c r="F341" s="275">
        <f t="shared" si="5"/>
        <v>0</v>
      </c>
      <c r="G341" s="252"/>
      <c r="H341" s="252"/>
      <c r="I341" s="252"/>
      <c r="J341" s="252"/>
      <c r="K341" s="252"/>
      <c r="L341" s="252"/>
    </row>
    <row r="342" spans="1:12" s="247" customFormat="1">
      <c r="A342" s="285"/>
      <c r="B342" s="286"/>
      <c r="C342" s="287"/>
      <c r="D342" s="288"/>
      <c r="E342" s="289"/>
      <c r="F342" s="275">
        <f t="shared" si="5"/>
        <v>0</v>
      </c>
      <c r="G342" s="252"/>
      <c r="H342" s="252"/>
      <c r="I342" s="252"/>
      <c r="J342" s="252"/>
      <c r="K342" s="252"/>
      <c r="L342" s="252"/>
    </row>
    <row r="343" spans="1:12" s="247" customFormat="1">
      <c r="A343" s="285"/>
      <c r="B343" s="286"/>
      <c r="C343" s="287"/>
      <c r="D343" s="288"/>
      <c r="E343" s="289"/>
      <c r="F343" s="275">
        <f t="shared" si="5"/>
        <v>0</v>
      </c>
      <c r="G343" s="252"/>
      <c r="H343" s="252"/>
      <c r="I343" s="252"/>
      <c r="J343" s="252"/>
      <c r="K343" s="252"/>
      <c r="L343" s="252"/>
    </row>
    <row r="344" spans="1:12" s="247" customFormat="1">
      <c r="A344" s="285"/>
      <c r="B344" s="286"/>
      <c r="C344" s="287"/>
      <c r="D344" s="288"/>
      <c r="E344" s="289"/>
      <c r="F344" s="275">
        <f t="shared" si="5"/>
        <v>0</v>
      </c>
      <c r="G344" s="252"/>
      <c r="H344" s="252"/>
      <c r="I344" s="252"/>
      <c r="J344" s="252"/>
      <c r="K344" s="252"/>
      <c r="L344" s="252"/>
    </row>
    <row r="345" spans="1:12" s="247" customFormat="1">
      <c r="A345" s="285"/>
      <c r="B345" s="286"/>
      <c r="C345" s="287"/>
      <c r="D345" s="288"/>
      <c r="E345" s="289"/>
      <c r="F345" s="275">
        <f t="shared" si="5"/>
        <v>0</v>
      </c>
      <c r="G345" s="252"/>
      <c r="H345" s="252"/>
      <c r="I345" s="252"/>
      <c r="J345" s="252"/>
      <c r="K345" s="252"/>
      <c r="L345" s="252"/>
    </row>
    <row r="346" spans="1:12" s="247" customFormat="1">
      <c r="A346" s="285"/>
      <c r="B346" s="286"/>
      <c r="C346" s="287"/>
      <c r="D346" s="288"/>
      <c r="E346" s="289"/>
      <c r="F346" s="275">
        <f t="shared" si="5"/>
        <v>0</v>
      </c>
      <c r="G346" s="252"/>
      <c r="H346" s="252"/>
      <c r="I346" s="252"/>
      <c r="J346" s="252"/>
      <c r="K346" s="252"/>
      <c r="L346" s="252"/>
    </row>
    <row r="347" spans="1:12" s="247" customFormat="1">
      <c r="A347" s="285"/>
      <c r="B347" s="286"/>
      <c r="C347" s="287"/>
      <c r="D347" s="288"/>
      <c r="E347" s="289"/>
      <c r="F347" s="275">
        <f t="shared" si="5"/>
        <v>0</v>
      </c>
      <c r="G347" s="252"/>
      <c r="H347" s="252"/>
      <c r="I347" s="252"/>
      <c r="J347" s="252"/>
      <c r="K347" s="252"/>
      <c r="L347" s="252"/>
    </row>
    <row r="348" spans="1:12" s="247" customFormat="1">
      <c r="A348" s="285"/>
      <c r="B348" s="286"/>
      <c r="C348" s="287"/>
      <c r="D348" s="288"/>
      <c r="E348" s="289"/>
      <c r="F348" s="275">
        <f t="shared" si="5"/>
        <v>0</v>
      </c>
      <c r="G348" s="252"/>
      <c r="H348" s="252"/>
      <c r="I348" s="252"/>
      <c r="J348" s="252"/>
      <c r="K348" s="252"/>
      <c r="L348" s="252"/>
    </row>
    <row r="349" spans="1:12" s="247" customFormat="1">
      <c r="A349" s="285"/>
      <c r="B349" s="286"/>
      <c r="C349" s="287"/>
      <c r="D349" s="288"/>
      <c r="E349" s="289"/>
      <c r="F349" s="275">
        <f t="shared" si="5"/>
        <v>0</v>
      </c>
      <c r="G349" s="252"/>
      <c r="H349" s="252"/>
      <c r="I349" s="252"/>
      <c r="J349" s="252"/>
      <c r="K349" s="252"/>
      <c r="L349" s="252"/>
    </row>
    <row r="350" spans="1:12" s="247" customFormat="1">
      <c r="A350" s="285"/>
      <c r="B350" s="286"/>
      <c r="C350" s="287"/>
      <c r="D350" s="288"/>
      <c r="E350" s="289"/>
      <c r="F350" s="275">
        <f t="shared" si="5"/>
        <v>0</v>
      </c>
      <c r="G350" s="252"/>
      <c r="H350" s="252"/>
      <c r="I350" s="252"/>
      <c r="J350" s="252"/>
      <c r="K350" s="252"/>
      <c r="L350" s="252"/>
    </row>
    <row r="351" spans="1:12" s="247" customFormat="1">
      <c r="A351" s="285"/>
      <c r="B351" s="286"/>
      <c r="C351" s="287"/>
      <c r="D351" s="288"/>
      <c r="E351" s="289"/>
      <c r="F351" s="275">
        <f t="shared" si="5"/>
        <v>0</v>
      </c>
      <c r="G351" s="252"/>
      <c r="H351" s="252"/>
      <c r="I351" s="252"/>
      <c r="J351" s="252"/>
      <c r="K351" s="252"/>
      <c r="L351" s="252"/>
    </row>
    <row r="352" spans="1:12" s="247" customFormat="1">
      <c r="A352" s="285"/>
      <c r="B352" s="286"/>
      <c r="C352" s="287"/>
      <c r="D352" s="288"/>
      <c r="E352" s="289"/>
      <c r="F352" s="275">
        <f t="shared" si="5"/>
        <v>0</v>
      </c>
      <c r="G352" s="252"/>
      <c r="H352" s="252"/>
      <c r="I352" s="252"/>
      <c r="J352" s="252"/>
      <c r="K352" s="252"/>
      <c r="L352" s="252"/>
    </row>
    <row r="353" spans="1:12" s="247" customFormat="1">
      <c r="A353" s="285"/>
      <c r="B353" s="286"/>
      <c r="C353" s="287"/>
      <c r="D353" s="288"/>
      <c r="E353" s="289"/>
      <c r="F353" s="275">
        <f t="shared" si="5"/>
        <v>0</v>
      </c>
      <c r="G353" s="252"/>
      <c r="H353" s="252"/>
      <c r="I353" s="252"/>
      <c r="J353" s="252"/>
      <c r="K353" s="252"/>
      <c r="L353" s="252"/>
    </row>
    <row r="354" spans="1:12" s="247" customFormat="1">
      <c r="A354" s="285"/>
      <c r="B354" s="286"/>
      <c r="C354" s="287"/>
      <c r="D354" s="288"/>
      <c r="E354" s="289"/>
      <c r="F354" s="275">
        <f t="shared" si="5"/>
        <v>0</v>
      </c>
      <c r="G354" s="252"/>
      <c r="H354" s="252"/>
      <c r="I354" s="252"/>
      <c r="J354" s="252"/>
      <c r="K354" s="252"/>
      <c r="L354" s="252"/>
    </row>
    <row r="355" spans="1:12" s="247" customFormat="1">
      <c r="A355" s="285"/>
      <c r="B355" s="286"/>
      <c r="C355" s="287"/>
      <c r="D355" s="288"/>
      <c r="E355" s="289"/>
      <c r="F355" s="275">
        <f t="shared" si="5"/>
        <v>0</v>
      </c>
      <c r="G355" s="252"/>
      <c r="H355" s="252"/>
      <c r="I355" s="252"/>
      <c r="J355" s="252"/>
      <c r="K355" s="252"/>
      <c r="L355" s="252"/>
    </row>
    <row r="356" spans="1:12" s="247" customFormat="1">
      <c r="A356" s="285"/>
      <c r="B356" s="286"/>
      <c r="C356" s="287"/>
      <c r="D356" s="288"/>
      <c r="E356" s="289"/>
      <c r="F356" s="275">
        <f t="shared" si="5"/>
        <v>0</v>
      </c>
      <c r="G356" s="252"/>
      <c r="H356" s="252"/>
      <c r="I356" s="252"/>
      <c r="J356" s="252"/>
      <c r="K356" s="252"/>
      <c r="L356" s="252"/>
    </row>
    <row r="357" spans="1:12" s="247" customFormat="1">
      <c r="A357" s="285"/>
      <c r="B357" s="286"/>
      <c r="C357" s="287"/>
      <c r="D357" s="288"/>
      <c r="E357" s="289"/>
      <c r="F357" s="275">
        <f t="shared" si="5"/>
        <v>0</v>
      </c>
      <c r="G357" s="252"/>
      <c r="H357" s="252"/>
      <c r="I357" s="252"/>
      <c r="J357" s="252"/>
      <c r="K357" s="252"/>
      <c r="L357" s="252"/>
    </row>
    <row r="358" spans="1:12" s="247" customFormat="1">
      <c r="A358" s="285"/>
      <c r="B358" s="286"/>
      <c r="C358" s="287"/>
      <c r="D358" s="288"/>
      <c r="E358" s="289"/>
      <c r="F358" s="275">
        <f t="shared" si="5"/>
        <v>0</v>
      </c>
      <c r="G358" s="252"/>
      <c r="H358" s="252"/>
      <c r="I358" s="252"/>
      <c r="J358" s="252"/>
      <c r="K358" s="252"/>
      <c r="L358" s="252"/>
    </row>
    <row r="359" spans="1:12" s="247" customFormat="1">
      <c r="A359" s="285"/>
      <c r="B359" s="286"/>
      <c r="C359" s="287"/>
      <c r="D359" s="288"/>
      <c r="E359" s="289"/>
      <c r="F359" s="275">
        <f t="shared" si="5"/>
        <v>0</v>
      </c>
      <c r="G359" s="252"/>
      <c r="H359" s="252"/>
      <c r="I359" s="252"/>
      <c r="J359" s="252"/>
      <c r="K359" s="252"/>
      <c r="L359" s="252"/>
    </row>
    <row r="360" spans="1:12" s="247" customFormat="1">
      <c r="A360" s="285"/>
      <c r="B360" s="286"/>
      <c r="C360" s="287"/>
      <c r="D360" s="288"/>
      <c r="E360" s="289"/>
      <c r="F360" s="275">
        <f t="shared" si="5"/>
        <v>0</v>
      </c>
      <c r="G360" s="252"/>
      <c r="H360" s="252"/>
      <c r="I360" s="252"/>
      <c r="J360" s="252"/>
      <c r="K360" s="252"/>
      <c r="L360" s="252"/>
    </row>
    <row r="361" spans="1:12" s="247" customFormat="1">
      <c r="A361" s="285"/>
      <c r="B361" s="286"/>
      <c r="C361" s="287"/>
      <c r="D361" s="288"/>
      <c r="E361" s="289"/>
      <c r="F361" s="275">
        <f t="shared" si="5"/>
        <v>0</v>
      </c>
      <c r="G361" s="252"/>
      <c r="H361" s="252"/>
      <c r="I361" s="252"/>
      <c r="J361" s="252"/>
      <c r="K361" s="252"/>
      <c r="L361" s="252"/>
    </row>
    <row r="362" spans="1:12" s="247" customFormat="1">
      <c r="A362" s="285"/>
      <c r="B362" s="286"/>
      <c r="C362" s="287"/>
      <c r="D362" s="288"/>
      <c r="E362" s="289"/>
      <c r="F362" s="275">
        <f t="shared" si="5"/>
        <v>0</v>
      </c>
      <c r="G362" s="252"/>
      <c r="H362" s="252"/>
      <c r="I362" s="252"/>
      <c r="J362" s="252"/>
      <c r="K362" s="252"/>
      <c r="L362" s="252"/>
    </row>
    <row r="363" spans="1:12" s="247" customFormat="1">
      <c r="A363" s="285"/>
      <c r="B363" s="286"/>
      <c r="C363" s="287"/>
      <c r="D363" s="288"/>
      <c r="E363" s="289"/>
      <c r="F363" s="275">
        <f t="shared" si="5"/>
        <v>0</v>
      </c>
      <c r="G363" s="252"/>
      <c r="H363" s="252"/>
      <c r="I363" s="252"/>
      <c r="J363" s="252"/>
      <c r="K363" s="252"/>
      <c r="L363" s="252"/>
    </row>
    <row r="364" spans="1:12" s="247" customFormat="1">
      <c r="A364" s="285"/>
      <c r="B364" s="286"/>
      <c r="C364" s="287"/>
      <c r="D364" s="288"/>
      <c r="E364" s="289"/>
      <c r="F364" s="275">
        <f t="shared" si="5"/>
        <v>0</v>
      </c>
      <c r="G364" s="252"/>
      <c r="H364" s="252"/>
      <c r="I364" s="252"/>
      <c r="J364" s="252"/>
      <c r="K364" s="252"/>
      <c r="L364" s="252"/>
    </row>
    <row r="365" spans="1:12" s="247" customFormat="1">
      <c r="A365" s="285"/>
      <c r="B365" s="286"/>
      <c r="C365" s="287"/>
      <c r="D365" s="288"/>
      <c r="E365" s="289"/>
      <c r="F365" s="275">
        <f t="shared" si="5"/>
        <v>0</v>
      </c>
      <c r="G365" s="252"/>
      <c r="H365" s="252"/>
      <c r="I365" s="252"/>
      <c r="J365" s="252"/>
      <c r="K365" s="252"/>
      <c r="L365" s="252"/>
    </row>
    <row r="366" spans="1:12" s="247" customFormat="1">
      <c r="A366" s="285"/>
      <c r="B366" s="286"/>
      <c r="C366" s="287"/>
      <c r="D366" s="288"/>
      <c r="E366" s="289"/>
      <c r="F366" s="275">
        <f t="shared" si="5"/>
        <v>0</v>
      </c>
      <c r="G366" s="252"/>
      <c r="H366" s="252"/>
      <c r="I366" s="252"/>
      <c r="J366" s="252"/>
      <c r="K366" s="252"/>
      <c r="L366" s="252"/>
    </row>
    <row r="367" spans="1:12" s="247" customFormat="1">
      <c r="A367" s="285"/>
      <c r="B367" s="286"/>
      <c r="C367" s="287"/>
      <c r="D367" s="288"/>
      <c r="E367" s="289"/>
      <c r="F367" s="275">
        <f t="shared" si="5"/>
        <v>0</v>
      </c>
      <c r="G367" s="252"/>
      <c r="H367" s="252"/>
      <c r="I367" s="252"/>
      <c r="J367" s="252"/>
      <c r="K367" s="252"/>
      <c r="L367" s="252"/>
    </row>
    <row r="368" spans="1:12" s="247" customFormat="1">
      <c r="A368" s="285"/>
      <c r="B368" s="286"/>
      <c r="C368" s="287"/>
      <c r="D368" s="288"/>
      <c r="E368" s="289"/>
      <c r="F368" s="275">
        <f t="shared" si="5"/>
        <v>0</v>
      </c>
      <c r="G368" s="252"/>
      <c r="H368" s="252"/>
      <c r="I368" s="252"/>
      <c r="J368" s="252"/>
      <c r="K368" s="252"/>
      <c r="L368" s="252"/>
    </row>
    <row r="369" spans="1:12" s="247" customFormat="1">
      <c r="A369" s="285"/>
      <c r="B369" s="286"/>
      <c r="C369" s="287"/>
      <c r="D369" s="288"/>
      <c r="E369" s="289"/>
      <c r="F369" s="275">
        <f t="shared" si="5"/>
        <v>0</v>
      </c>
      <c r="G369" s="252"/>
      <c r="H369" s="252"/>
      <c r="I369" s="252"/>
      <c r="J369" s="252"/>
      <c r="K369" s="252"/>
      <c r="L369" s="252"/>
    </row>
    <row r="370" spans="1:12" s="247" customFormat="1">
      <c r="A370" s="285"/>
      <c r="B370" s="286"/>
      <c r="C370" s="287"/>
      <c r="D370" s="288"/>
      <c r="E370" s="289"/>
      <c r="F370" s="275">
        <f t="shared" si="5"/>
        <v>0</v>
      </c>
      <c r="G370" s="252"/>
      <c r="H370" s="252"/>
      <c r="I370" s="252"/>
      <c r="J370" s="252"/>
      <c r="K370" s="252"/>
      <c r="L370" s="252"/>
    </row>
    <row r="371" spans="1:12" s="247" customFormat="1">
      <c r="A371" s="285"/>
      <c r="B371" s="286"/>
      <c r="C371" s="287"/>
      <c r="D371" s="288"/>
      <c r="E371" s="289"/>
      <c r="F371" s="275">
        <f t="shared" si="5"/>
        <v>0</v>
      </c>
      <c r="G371" s="252"/>
      <c r="H371" s="252"/>
      <c r="I371" s="252"/>
      <c r="J371" s="252"/>
      <c r="K371" s="252"/>
      <c r="L371" s="252"/>
    </row>
    <row r="372" spans="1:12" s="247" customFormat="1">
      <c r="A372" s="285"/>
      <c r="B372" s="286"/>
      <c r="C372" s="287"/>
      <c r="D372" s="288"/>
      <c r="E372" s="289"/>
      <c r="F372" s="275">
        <f t="shared" si="5"/>
        <v>0</v>
      </c>
      <c r="G372" s="252"/>
      <c r="H372" s="252"/>
      <c r="I372" s="252"/>
      <c r="J372" s="252"/>
      <c r="K372" s="252"/>
      <c r="L372" s="252"/>
    </row>
    <row r="373" spans="1:12" s="247" customFormat="1">
      <c r="A373" s="285"/>
      <c r="B373" s="286"/>
      <c r="C373" s="287"/>
      <c r="D373" s="288"/>
      <c r="E373" s="289"/>
      <c r="F373" s="275">
        <f t="shared" si="5"/>
        <v>0</v>
      </c>
      <c r="G373" s="252"/>
      <c r="H373" s="252"/>
      <c r="I373" s="252"/>
      <c r="J373" s="252"/>
      <c r="K373" s="252"/>
      <c r="L373" s="252"/>
    </row>
    <row r="374" spans="1:12" s="247" customFormat="1">
      <c r="A374" s="285"/>
      <c r="B374" s="286"/>
      <c r="C374" s="287"/>
      <c r="D374" s="288"/>
      <c r="E374" s="289"/>
      <c r="F374" s="275">
        <f t="shared" si="5"/>
        <v>0</v>
      </c>
      <c r="G374" s="252"/>
      <c r="H374" s="252"/>
      <c r="I374" s="252"/>
      <c r="J374" s="252"/>
      <c r="K374" s="252"/>
      <c r="L374" s="252"/>
    </row>
    <row r="375" spans="1:12" s="247" customFormat="1">
      <c r="A375" s="285"/>
      <c r="B375" s="286"/>
      <c r="C375" s="287"/>
      <c r="D375" s="288"/>
      <c r="E375" s="289"/>
      <c r="F375" s="275">
        <f t="shared" si="5"/>
        <v>0</v>
      </c>
      <c r="G375" s="252"/>
      <c r="H375" s="252"/>
      <c r="I375" s="252"/>
      <c r="J375" s="252"/>
      <c r="K375" s="252"/>
      <c r="L375" s="252"/>
    </row>
    <row r="376" spans="1:12" s="247" customFormat="1">
      <c r="A376" s="285"/>
      <c r="B376" s="286"/>
      <c r="C376" s="287"/>
      <c r="D376" s="288"/>
      <c r="E376" s="289"/>
      <c r="F376" s="275">
        <f t="shared" si="5"/>
        <v>0</v>
      </c>
      <c r="G376" s="252"/>
      <c r="H376" s="252"/>
      <c r="I376" s="252"/>
      <c r="J376" s="252"/>
      <c r="K376" s="252"/>
      <c r="L376" s="252"/>
    </row>
    <row r="377" spans="1:12" s="247" customFormat="1">
      <c r="A377" s="285"/>
      <c r="B377" s="286"/>
      <c r="C377" s="287"/>
      <c r="D377" s="288"/>
      <c r="E377" s="289"/>
      <c r="F377" s="275">
        <f t="shared" si="5"/>
        <v>0</v>
      </c>
      <c r="G377" s="252"/>
      <c r="H377" s="252"/>
      <c r="I377" s="252"/>
      <c r="J377" s="252"/>
      <c r="K377" s="252"/>
      <c r="L377" s="252"/>
    </row>
    <row r="378" spans="1:12" s="247" customFormat="1">
      <c r="A378" s="285"/>
      <c r="B378" s="286"/>
      <c r="C378" s="287"/>
      <c r="D378" s="288"/>
      <c r="E378" s="289"/>
      <c r="F378" s="275">
        <f t="shared" si="5"/>
        <v>0</v>
      </c>
      <c r="G378" s="252"/>
      <c r="H378" s="252"/>
      <c r="I378" s="252"/>
      <c r="J378" s="252"/>
      <c r="K378" s="252"/>
      <c r="L378" s="252"/>
    </row>
    <row r="379" spans="1:12" s="247" customFormat="1">
      <c r="A379" s="285"/>
      <c r="B379" s="286"/>
      <c r="C379" s="287"/>
      <c r="D379" s="288"/>
      <c r="E379" s="289"/>
      <c r="F379" s="275">
        <f t="shared" si="5"/>
        <v>0</v>
      </c>
      <c r="G379" s="252"/>
      <c r="H379" s="252"/>
      <c r="I379" s="252"/>
      <c r="J379" s="252"/>
      <c r="K379" s="252"/>
      <c r="L379" s="252"/>
    </row>
    <row r="380" spans="1:12" s="247" customFormat="1">
      <c r="A380" s="285"/>
      <c r="B380" s="286"/>
      <c r="C380" s="287"/>
      <c r="D380" s="288"/>
      <c r="E380" s="289"/>
      <c r="F380" s="275">
        <f t="shared" si="5"/>
        <v>0</v>
      </c>
      <c r="G380" s="252"/>
      <c r="H380" s="252"/>
      <c r="I380" s="252"/>
      <c r="J380" s="252"/>
      <c r="K380" s="252"/>
      <c r="L380" s="252"/>
    </row>
    <row r="381" spans="1:12" s="247" customFormat="1">
      <c r="A381" s="285"/>
      <c r="B381" s="286"/>
      <c r="C381" s="287"/>
      <c r="D381" s="288"/>
      <c r="E381" s="289"/>
      <c r="F381" s="275">
        <f t="shared" si="5"/>
        <v>0</v>
      </c>
      <c r="G381" s="252"/>
      <c r="H381" s="252"/>
      <c r="I381" s="252"/>
      <c r="J381" s="252"/>
      <c r="K381" s="252"/>
      <c r="L381" s="252"/>
    </row>
    <row r="382" spans="1:12" s="247" customFormat="1">
      <c r="A382" s="285"/>
      <c r="B382" s="286"/>
      <c r="C382" s="287"/>
      <c r="D382" s="288"/>
      <c r="E382" s="289"/>
      <c r="F382" s="275">
        <f t="shared" si="5"/>
        <v>0</v>
      </c>
      <c r="G382" s="252"/>
      <c r="H382" s="252"/>
      <c r="I382" s="252"/>
      <c r="J382" s="252"/>
      <c r="K382" s="252"/>
      <c r="L382" s="252"/>
    </row>
    <row r="383" spans="1:12" s="247" customFormat="1">
      <c r="A383" s="285"/>
      <c r="B383" s="286"/>
      <c r="C383" s="287"/>
      <c r="D383" s="288"/>
      <c r="E383" s="289"/>
      <c r="F383" s="275">
        <f t="shared" si="5"/>
        <v>0</v>
      </c>
      <c r="G383" s="252"/>
      <c r="H383" s="252"/>
      <c r="I383" s="252"/>
      <c r="J383" s="252"/>
      <c r="K383" s="252"/>
      <c r="L383" s="252"/>
    </row>
    <row r="384" spans="1:12" s="247" customFormat="1">
      <c r="A384" s="285"/>
      <c r="B384" s="286"/>
      <c r="C384" s="287"/>
      <c r="D384" s="288"/>
      <c r="E384" s="289"/>
      <c r="F384" s="275">
        <f t="shared" si="5"/>
        <v>0</v>
      </c>
      <c r="G384" s="252"/>
      <c r="H384" s="252"/>
      <c r="I384" s="252"/>
      <c r="J384" s="252"/>
      <c r="K384" s="252"/>
      <c r="L384" s="252"/>
    </row>
    <row r="385" spans="1:12" s="247" customFormat="1">
      <c r="A385" s="285"/>
      <c r="B385" s="286"/>
      <c r="C385" s="287"/>
      <c r="D385" s="288"/>
      <c r="E385" s="289"/>
      <c r="F385" s="275">
        <f t="shared" si="5"/>
        <v>0</v>
      </c>
      <c r="G385" s="252"/>
      <c r="H385" s="252"/>
      <c r="I385" s="252"/>
      <c r="J385" s="252"/>
      <c r="K385" s="252"/>
      <c r="L385" s="252"/>
    </row>
    <row r="386" spans="1:12" s="247" customFormat="1">
      <c r="A386" s="285"/>
      <c r="B386" s="286"/>
      <c r="C386" s="287"/>
      <c r="D386" s="288"/>
      <c r="E386" s="289"/>
      <c r="F386" s="275">
        <f t="shared" si="5"/>
        <v>0</v>
      </c>
      <c r="G386" s="252"/>
      <c r="H386" s="252"/>
      <c r="I386" s="252"/>
      <c r="J386" s="252"/>
      <c r="K386" s="252"/>
      <c r="L386" s="252"/>
    </row>
    <row r="387" spans="1:12" s="247" customFormat="1">
      <c r="A387" s="285"/>
      <c r="B387" s="286"/>
      <c r="C387" s="287"/>
      <c r="D387" s="288"/>
      <c r="E387" s="289"/>
      <c r="F387" s="275">
        <f t="shared" si="5"/>
        <v>0</v>
      </c>
      <c r="G387" s="252"/>
      <c r="H387" s="252"/>
      <c r="I387" s="252"/>
      <c r="J387" s="252"/>
      <c r="K387" s="252"/>
      <c r="L387" s="252"/>
    </row>
    <row r="388" spans="1:12" s="247" customFormat="1">
      <c r="A388" s="285"/>
      <c r="B388" s="286"/>
      <c r="C388" s="287"/>
      <c r="D388" s="288"/>
      <c r="E388" s="289"/>
      <c r="F388" s="275">
        <f t="shared" si="5"/>
        <v>0</v>
      </c>
      <c r="G388" s="252"/>
      <c r="H388" s="252"/>
      <c r="I388" s="252"/>
      <c r="J388" s="252"/>
      <c r="K388" s="252"/>
      <c r="L388" s="252"/>
    </row>
    <row r="389" spans="1:12" s="247" customFormat="1">
      <c r="A389" s="285"/>
      <c r="B389" s="286"/>
      <c r="C389" s="287"/>
      <c r="D389" s="288"/>
      <c r="E389" s="289"/>
      <c r="F389" s="275">
        <f t="shared" si="5"/>
        <v>0</v>
      </c>
      <c r="G389" s="252"/>
      <c r="H389" s="252"/>
      <c r="I389" s="252"/>
      <c r="J389" s="252"/>
      <c r="K389" s="252"/>
      <c r="L389" s="252"/>
    </row>
    <row r="390" spans="1:12" s="247" customFormat="1">
      <c r="A390" s="285"/>
      <c r="B390" s="286"/>
      <c r="C390" s="287"/>
      <c r="D390" s="288"/>
      <c r="E390" s="289"/>
      <c r="F390" s="275">
        <f t="shared" si="5"/>
        <v>0</v>
      </c>
      <c r="G390" s="252"/>
      <c r="H390" s="252"/>
      <c r="I390" s="252"/>
      <c r="J390" s="252"/>
      <c r="K390" s="252"/>
      <c r="L390" s="252"/>
    </row>
    <row r="391" spans="1:12" s="247" customFormat="1">
      <c r="A391" s="285"/>
      <c r="B391" s="286"/>
      <c r="C391" s="287"/>
      <c r="D391" s="288"/>
      <c r="E391" s="289"/>
      <c r="F391" s="275">
        <f t="shared" si="5"/>
        <v>0</v>
      </c>
      <c r="G391" s="252"/>
      <c r="H391" s="252"/>
      <c r="I391" s="252"/>
      <c r="J391" s="252"/>
      <c r="K391" s="252"/>
      <c r="L391" s="252"/>
    </row>
    <row r="392" spans="1:12" s="247" customFormat="1">
      <c r="A392" s="285"/>
      <c r="B392" s="286"/>
      <c r="C392" s="287"/>
      <c r="D392" s="288"/>
      <c r="E392" s="289"/>
      <c r="F392" s="275">
        <f t="shared" si="5"/>
        <v>0</v>
      </c>
      <c r="G392" s="252"/>
      <c r="H392" s="252"/>
      <c r="I392" s="252"/>
      <c r="J392" s="252"/>
      <c r="K392" s="252"/>
      <c r="L392" s="252"/>
    </row>
    <row r="393" spans="1:12" s="247" customFormat="1">
      <c r="A393" s="285"/>
      <c r="B393" s="286"/>
      <c r="C393" s="287"/>
      <c r="D393" s="288"/>
      <c r="E393" s="289"/>
      <c r="F393" s="275">
        <f t="shared" si="5"/>
        <v>0</v>
      </c>
      <c r="G393" s="252"/>
      <c r="H393" s="252"/>
      <c r="I393" s="252"/>
      <c r="J393" s="252"/>
      <c r="K393" s="252"/>
      <c r="L393" s="252"/>
    </row>
    <row r="394" spans="1:12" s="247" customFormat="1">
      <c r="A394" s="285"/>
      <c r="B394" s="286"/>
      <c r="C394" s="287"/>
      <c r="D394" s="288"/>
      <c r="E394" s="289"/>
      <c r="F394" s="275">
        <f t="shared" si="5"/>
        <v>0</v>
      </c>
      <c r="G394" s="252"/>
      <c r="H394" s="252"/>
      <c r="I394" s="252"/>
      <c r="J394" s="252"/>
      <c r="K394" s="252"/>
      <c r="L394" s="252"/>
    </row>
    <row r="395" spans="1:12" s="247" customFormat="1">
      <c r="A395" s="285"/>
      <c r="B395" s="286"/>
      <c r="C395" s="287"/>
      <c r="D395" s="288"/>
      <c r="E395" s="289"/>
      <c r="F395" s="275">
        <f t="shared" si="5"/>
        <v>0</v>
      </c>
      <c r="G395" s="252"/>
      <c r="H395" s="252"/>
      <c r="I395" s="252"/>
      <c r="J395" s="252"/>
      <c r="K395" s="252"/>
      <c r="L395" s="252"/>
    </row>
    <row r="396" spans="1:12" s="247" customFormat="1">
      <c r="A396" s="285"/>
      <c r="B396" s="286"/>
      <c r="C396" s="287"/>
      <c r="D396" s="288"/>
      <c r="E396" s="289"/>
      <c r="F396" s="275">
        <f t="shared" si="5"/>
        <v>0</v>
      </c>
      <c r="G396" s="252"/>
      <c r="H396" s="252"/>
      <c r="I396" s="252"/>
      <c r="J396" s="252"/>
      <c r="K396" s="252"/>
      <c r="L396" s="252"/>
    </row>
    <row r="397" spans="1:12" s="247" customFormat="1">
      <c r="A397" s="285"/>
      <c r="B397" s="286"/>
      <c r="C397" s="287"/>
      <c r="D397" s="288"/>
      <c r="E397" s="289"/>
      <c r="F397" s="275">
        <f t="shared" si="5"/>
        <v>0</v>
      </c>
      <c r="G397" s="252"/>
      <c r="H397" s="252"/>
      <c r="I397" s="252"/>
      <c r="J397" s="252"/>
      <c r="K397" s="252"/>
      <c r="L397" s="252"/>
    </row>
    <row r="398" spans="1:12" s="247" customFormat="1">
      <c r="A398" s="285"/>
      <c r="B398" s="286"/>
      <c r="C398" s="287"/>
      <c r="D398" s="288"/>
      <c r="E398" s="289"/>
      <c r="F398" s="275">
        <f t="shared" ref="F398:F417" si="6">F397+D398-E398</f>
        <v>0</v>
      </c>
      <c r="G398" s="252"/>
      <c r="H398" s="252"/>
      <c r="I398" s="252"/>
      <c r="J398" s="252"/>
      <c r="K398" s="252"/>
      <c r="L398" s="252"/>
    </row>
    <row r="399" spans="1:12" s="247" customFormat="1">
      <c r="A399" s="285"/>
      <c r="B399" s="286"/>
      <c r="C399" s="287"/>
      <c r="D399" s="288"/>
      <c r="E399" s="289"/>
      <c r="F399" s="275">
        <f t="shared" si="6"/>
        <v>0</v>
      </c>
      <c r="G399" s="252"/>
      <c r="H399" s="252"/>
      <c r="I399" s="252"/>
      <c r="J399" s="252"/>
      <c r="K399" s="252"/>
      <c r="L399" s="252"/>
    </row>
    <row r="400" spans="1:12" s="247" customFormat="1">
      <c r="A400" s="285"/>
      <c r="B400" s="286"/>
      <c r="C400" s="287"/>
      <c r="D400" s="288"/>
      <c r="E400" s="289"/>
      <c r="F400" s="275">
        <f t="shared" si="6"/>
        <v>0</v>
      </c>
      <c r="G400" s="252"/>
      <c r="H400" s="252"/>
      <c r="I400" s="252"/>
      <c r="J400" s="252"/>
      <c r="K400" s="252"/>
      <c r="L400" s="252"/>
    </row>
    <row r="401" spans="1:12" s="247" customFormat="1">
      <c r="A401" s="285"/>
      <c r="B401" s="286"/>
      <c r="C401" s="287"/>
      <c r="D401" s="288"/>
      <c r="E401" s="289"/>
      <c r="F401" s="275">
        <f t="shared" si="6"/>
        <v>0</v>
      </c>
      <c r="G401" s="252"/>
      <c r="H401" s="252"/>
      <c r="I401" s="252"/>
      <c r="J401" s="252"/>
      <c r="K401" s="252"/>
      <c r="L401" s="252"/>
    </row>
    <row r="402" spans="1:12" s="247" customFormat="1">
      <c r="A402" s="285"/>
      <c r="B402" s="286"/>
      <c r="C402" s="287"/>
      <c r="D402" s="288"/>
      <c r="E402" s="289"/>
      <c r="F402" s="275">
        <f t="shared" si="6"/>
        <v>0</v>
      </c>
      <c r="G402" s="252"/>
      <c r="H402" s="252"/>
      <c r="I402" s="252"/>
      <c r="J402" s="252"/>
      <c r="K402" s="252"/>
      <c r="L402" s="252"/>
    </row>
    <row r="403" spans="1:12" s="247" customFormat="1">
      <c r="A403" s="285"/>
      <c r="B403" s="286"/>
      <c r="C403" s="287"/>
      <c r="D403" s="288"/>
      <c r="E403" s="289"/>
      <c r="F403" s="275">
        <f t="shared" si="6"/>
        <v>0</v>
      </c>
      <c r="G403" s="252"/>
      <c r="H403" s="252"/>
      <c r="I403" s="252"/>
      <c r="J403" s="252"/>
      <c r="K403" s="252"/>
      <c r="L403" s="252"/>
    </row>
    <row r="404" spans="1:12" s="247" customFormat="1">
      <c r="A404" s="285"/>
      <c r="B404" s="286"/>
      <c r="C404" s="287"/>
      <c r="D404" s="288"/>
      <c r="E404" s="289"/>
      <c r="F404" s="275">
        <f t="shared" si="6"/>
        <v>0</v>
      </c>
      <c r="G404" s="252"/>
      <c r="H404" s="252"/>
      <c r="I404" s="252"/>
      <c r="J404" s="252"/>
      <c r="K404" s="252"/>
      <c r="L404" s="252"/>
    </row>
    <row r="405" spans="1:12" s="247" customFormat="1">
      <c r="A405" s="285"/>
      <c r="B405" s="286"/>
      <c r="C405" s="287"/>
      <c r="D405" s="288"/>
      <c r="E405" s="289"/>
      <c r="F405" s="275">
        <f t="shared" si="6"/>
        <v>0</v>
      </c>
      <c r="G405" s="252"/>
      <c r="H405" s="252"/>
      <c r="I405" s="252"/>
      <c r="J405" s="252"/>
      <c r="K405" s="252"/>
      <c r="L405" s="252"/>
    </row>
    <row r="406" spans="1:12" s="247" customFormat="1">
      <c r="A406" s="285"/>
      <c r="B406" s="286"/>
      <c r="C406" s="287"/>
      <c r="D406" s="288"/>
      <c r="E406" s="289"/>
      <c r="F406" s="275">
        <f t="shared" si="6"/>
        <v>0</v>
      </c>
      <c r="G406" s="252"/>
      <c r="H406" s="252"/>
      <c r="I406" s="252"/>
      <c r="J406" s="252"/>
      <c r="K406" s="252"/>
      <c r="L406" s="252"/>
    </row>
    <row r="407" spans="1:12" s="247" customFormat="1">
      <c r="A407" s="285"/>
      <c r="B407" s="286"/>
      <c r="C407" s="287"/>
      <c r="D407" s="288"/>
      <c r="E407" s="289"/>
      <c r="F407" s="275">
        <f t="shared" si="6"/>
        <v>0</v>
      </c>
      <c r="G407" s="252"/>
      <c r="H407" s="252"/>
      <c r="I407" s="252"/>
      <c r="J407" s="252"/>
      <c r="K407" s="252"/>
      <c r="L407" s="252"/>
    </row>
    <row r="408" spans="1:12" s="247" customFormat="1">
      <c r="A408" s="285"/>
      <c r="B408" s="286"/>
      <c r="C408" s="287"/>
      <c r="D408" s="288"/>
      <c r="E408" s="289"/>
      <c r="F408" s="275">
        <f t="shared" si="6"/>
        <v>0</v>
      </c>
      <c r="G408" s="252"/>
      <c r="H408" s="252"/>
      <c r="I408" s="252"/>
      <c r="J408" s="252"/>
      <c r="K408" s="252"/>
      <c r="L408" s="252"/>
    </row>
    <row r="409" spans="1:12" s="247" customFormat="1">
      <c r="A409" s="285"/>
      <c r="B409" s="286"/>
      <c r="C409" s="287"/>
      <c r="D409" s="288"/>
      <c r="E409" s="289"/>
      <c r="F409" s="275">
        <f t="shared" si="6"/>
        <v>0</v>
      </c>
      <c r="G409" s="252"/>
      <c r="H409" s="252"/>
      <c r="I409" s="252"/>
      <c r="J409" s="252"/>
      <c r="K409" s="252"/>
      <c r="L409" s="252"/>
    </row>
    <row r="410" spans="1:12" s="247" customFormat="1">
      <c r="A410" s="285"/>
      <c r="B410" s="286"/>
      <c r="C410" s="287"/>
      <c r="D410" s="288"/>
      <c r="E410" s="289"/>
      <c r="F410" s="275">
        <f t="shared" si="6"/>
        <v>0</v>
      </c>
      <c r="G410" s="252"/>
      <c r="H410" s="252"/>
      <c r="I410" s="252"/>
      <c r="J410" s="252"/>
      <c r="K410" s="252"/>
      <c r="L410" s="252"/>
    </row>
    <row r="411" spans="1:12" s="247" customFormat="1">
      <c r="A411" s="285"/>
      <c r="B411" s="286"/>
      <c r="C411" s="287"/>
      <c r="D411" s="288"/>
      <c r="E411" s="289"/>
      <c r="F411" s="275">
        <f t="shared" si="6"/>
        <v>0</v>
      </c>
      <c r="G411" s="252"/>
      <c r="H411" s="252"/>
      <c r="I411" s="252"/>
      <c r="J411" s="252"/>
      <c r="K411" s="252"/>
      <c r="L411" s="252"/>
    </row>
    <row r="412" spans="1:12" s="247" customFormat="1">
      <c r="A412" s="285"/>
      <c r="B412" s="286"/>
      <c r="C412" s="287"/>
      <c r="D412" s="288"/>
      <c r="E412" s="289"/>
      <c r="F412" s="275">
        <f t="shared" si="6"/>
        <v>0</v>
      </c>
      <c r="G412" s="252"/>
      <c r="H412" s="252"/>
      <c r="I412" s="252"/>
      <c r="J412" s="252"/>
      <c r="K412" s="252"/>
      <c r="L412" s="252"/>
    </row>
    <row r="413" spans="1:12" s="247" customFormat="1">
      <c r="A413" s="285"/>
      <c r="B413" s="286"/>
      <c r="C413" s="287"/>
      <c r="D413" s="288"/>
      <c r="E413" s="289"/>
      <c r="F413" s="275">
        <f t="shared" si="6"/>
        <v>0</v>
      </c>
      <c r="G413" s="252"/>
      <c r="H413" s="252"/>
      <c r="I413" s="252"/>
      <c r="J413" s="252"/>
      <c r="K413" s="252"/>
      <c r="L413" s="252"/>
    </row>
    <row r="414" spans="1:12" s="247" customFormat="1">
      <c r="A414" s="285"/>
      <c r="B414" s="286"/>
      <c r="C414" s="287"/>
      <c r="D414" s="288"/>
      <c r="E414" s="289"/>
      <c r="F414" s="275">
        <f t="shared" si="6"/>
        <v>0</v>
      </c>
      <c r="G414" s="252"/>
      <c r="H414" s="252"/>
      <c r="I414" s="252"/>
      <c r="J414" s="252"/>
      <c r="K414" s="252"/>
      <c r="L414" s="252"/>
    </row>
    <row r="415" spans="1:12" s="247" customFormat="1">
      <c r="A415" s="285"/>
      <c r="B415" s="286"/>
      <c r="C415" s="287"/>
      <c r="D415" s="288"/>
      <c r="E415" s="289"/>
      <c r="F415" s="275">
        <f t="shared" si="6"/>
        <v>0</v>
      </c>
      <c r="G415" s="252"/>
      <c r="H415" s="252"/>
      <c r="I415" s="252"/>
      <c r="J415" s="252"/>
      <c r="K415" s="252"/>
      <c r="L415" s="252"/>
    </row>
    <row r="416" spans="1:12" s="247" customFormat="1">
      <c r="A416" s="285"/>
      <c r="B416" s="286"/>
      <c r="C416" s="287"/>
      <c r="D416" s="288"/>
      <c r="E416" s="289"/>
      <c r="F416" s="275">
        <f t="shared" si="6"/>
        <v>0</v>
      </c>
      <c r="G416" s="252"/>
      <c r="H416" s="252"/>
      <c r="I416" s="252"/>
      <c r="J416" s="252"/>
      <c r="K416" s="252"/>
      <c r="L416" s="252"/>
    </row>
    <row r="417" spans="1:12" s="247" customFormat="1" ht="13.5" thickBot="1">
      <c r="A417" s="290"/>
      <c r="B417" s="291"/>
      <c r="C417" s="292"/>
      <c r="D417" s="293"/>
      <c r="E417" s="294"/>
      <c r="F417" s="276">
        <f t="shared" si="6"/>
        <v>0</v>
      </c>
      <c r="G417" s="252"/>
      <c r="H417" s="252"/>
      <c r="I417" s="252"/>
      <c r="J417" s="252"/>
      <c r="K417" s="252"/>
      <c r="L417" s="252"/>
    </row>
    <row r="418" spans="1:12" ht="13.5" thickBot="1">
      <c r="C418" s="250" t="s">
        <v>58</v>
      </c>
      <c r="D418" s="277">
        <f>SUM(D13:D417)</f>
        <v>0</v>
      </c>
      <c r="E418" s="277">
        <f>SUM(E13:E417)</f>
        <v>0</v>
      </c>
      <c r="F418" s="278"/>
    </row>
    <row r="420" spans="1:12">
      <c r="D420" s="333" t="s">
        <v>31</v>
      </c>
    </row>
    <row r="421" spans="1:12">
      <c r="D421" s="35"/>
    </row>
    <row r="422" spans="1:12">
      <c r="D422" s="333" t="s">
        <v>32</v>
      </c>
    </row>
  </sheetData>
  <sheetProtection sheet="1" objects="1" scenarios="1"/>
  <mergeCells count="10">
    <mergeCell ref="B1:F1"/>
    <mergeCell ref="A12:C12"/>
    <mergeCell ref="B2:E2"/>
    <mergeCell ref="A4:B4"/>
    <mergeCell ref="A5:B5"/>
    <mergeCell ref="A6:B6"/>
    <mergeCell ref="A7:B7"/>
    <mergeCell ref="C4:F4"/>
    <mergeCell ref="C5:F5"/>
    <mergeCell ref="D6:E6"/>
  </mergeCells>
  <phoneticPr fontId="19" type="noConversion"/>
  <conditionalFormatting sqref="E3">
    <cfRule type="cellIs" dxfId="2" priority="1" stopIfTrue="1" operator="greaterThan">
      <formula>39675</formula>
    </cfRule>
  </conditionalFormatting>
  <conditionalFormatting sqref="C6">
    <cfRule type="cellIs" dxfId="1" priority="2" stopIfTrue="1" operator="greaterThan">
      <formula>6</formula>
    </cfRule>
  </conditionalFormatting>
  <conditionalFormatting sqref="A13:E417">
    <cfRule type="cellIs" dxfId="0" priority="3" stopIfTrue="1" operator="equal">
      <formula>0</formula>
    </cfRule>
  </conditionalFormatting>
  <pageMargins left="0.47244094488188981" right="0.15748031496062992" top="0.43307086614173229" bottom="0.55118110236220474" header="0.15748031496062992" footer="0.23622047244094491"/>
  <pageSetup paperSize="9" fitToHeight="0" orientation="portrait" r:id="rId1"/>
  <headerFooter alignWithMargins="0">
    <oddFooter>&amp;L&amp;A&amp;CPagina &amp;P van &amp;N&amp;RTEAM RDC démarré à partir de 2014: V 2_2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M12"/>
  <sheetViews>
    <sheetView topLeftCell="B1" workbookViewId="0">
      <selection activeCell="G25" sqref="G25"/>
    </sheetView>
  </sheetViews>
  <sheetFormatPr defaultRowHeight="12.75" outlineLevelCol="1"/>
  <cols>
    <col min="1" max="1" width="32" style="153" hidden="1" customWidth="1" outlineLevel="1"/>
    <col min="2" max="2" width="9.140625" style="153" collapsed="1"/>
    <col min="3" max="16384" width="9.140625" style="153"/>
  </cols>
  <sheetData>
    <row r="1" spans="1:13">
      <c r="M1" s="154"/>
    </row>
    <row r="2" spans="1:13" ht="13.5" thickBot="1">
      <c r="A2" s="155" t="s">
        <v>5</v>
      </c>
      <c r="M2" s="154"/>
    </row>
    <row r="3" spans="1:13">
      <c r="A3" s="267" t="s">
        <v>36</v>
      </c>
      <c r="M3" s="154"/>
    </row>
    <row r="4" spans="1:13">
      <c r="A4" s="268" t="s">
        <v>37</v>
      </c>
      <c r="M4" s="154"/>
    </row>
    <row r="5" spans="1:13">
      <c r="A5" s="268" t="s">
        <v>38</v>
      </c>
      <c r="M5" s="154"/>
    </row>
    <row r="6" spans="1:13" ht="13.5" thickBot="1">
      <c r="A6" s="269" t="s">
        <v>39</v>
      </c>
      <c r="M6" s="154"/>
    </row>
    <row r="8" spans="1:13" ht="13.5" thickBot="1">
      <c r="A8" s="155" t="s">
        <v>6</v>
      </c>
      <c r="M8" s="154"/>
    </row>
    <row r="9" spans="1:13">
      <c r="A9" s="267" t="s">
        <v>36</v>
      </c>
      <c r="M9" s="154"/>
    </row>
    <row r="10" spans="1:13">
      <c r="A10" s="268" t="s">
        <v>37</v>
      </c>
      <c r="M10" s="154"/>
    </row>
    <row r="11" spans="1:13">
      <c r="A11" s="268" t="s">
        <v>38</v>
      </c>
      <c r="M11" s="154"/>
    </row>
    <row r="12" spans="1:13" ht="13.5" thickBot="1">
      <c r="A12" s="269" t="s">
        <v>39</v>
      </c>
      <c r="M12" s="154"/>
    </row>
  </sheetData>
  <sheetProtection sheet="1" objects="1" scenarios="1"/>
  <phoneticPr fontId="19" type="noConversion"/>
  <printOptions headings="1" gridLines="1"/>
  <pageMargins left="0.19685039370078741" right="0.19685039370078741" top="0.47244094488188981" bottom="0.27559055118110237" header="0.15748031496062992" footer="0.15748031496062992"/>
  <pageSetup paperSize="9" orientation="landscape" r:id="rId1"/>
  <headerFooter alignWithMargins="0">
    <oddFooter>&amp;LHIDDEN&amp;RTEAM vanaf 2013 : V 2_2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16</vt:i4>
      </vt:variant>
    </vt:vector>
  </HeadingPairs>
  <TitlesOfParts>
    <vt:vector size="24" baseType="lpstr">
      <vt:lpstr>Modele 1A</vt:lpstr>
      <vt:lpstr>Modele 1B</vt:lpstr>
      <vt:lpstr>Modele 1C</vt:lpstr>
      <vt:lpstr>change</vt:lpstr>
      <vt:lpstr>Modele 1D</vt:lpstr>
      <vt:lpstr>Modele 2B</vt:lpstr>
      <vt:lpstr>Modele 2B (USD)</vt:lpstr>
      <vt:lpstr>hidden</vt:lpstr>
      <vt:lpstr>'Modele 1C'!Afdruktitels</vt:lpstr>
      <vt:lpstr>'Modele 1D'!Afdruktitels</vt:lpstr>
      <vt:lpstr>'Modele 2B'!Afdruktitels</vt:lpstr>
      <vt:lpstr>'Modele 2B (USD)'!Afdruktitels</vt:lpstr>
      <vt:lpstr>apYear</vt:lpstr>
      <vt:lpstr>begindatum</vt:lpstr>
      <vt:lpstr>cat_bel</vt:lpstr>
      <vt:lpstr>cat_loc</vt:lpstr>
      <vt:lpstr>costs_1c</vt:lpstr>
      <vt:lpstr>CURRENCY</vt:lpstr>
      <vt:lpstr>einddatum</vt:lpstr>
      <vt:lpstr>euro_1c</vt:lpstr>
      <vt:lpstr>mod_1c</vt:lpstr>
      <vt:lpstr>MOD_1D</vt:lpstr>
      <vt:lpstr>'Modele 1C'!Ophalen</vt:lpstr>
      <vt:lpstr>RATE</vt:lpstr>
    </vt:vector>
  </TitlesOfParts>
  <Company>Home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tim.zeuwts</dc:creator>
  <cp:lastModifiedBy>tim.zeuwts</cp:lastModifiedBy>
  <cp:lastPrinted>2013-11-19T14:51:31Z</cp:lastPrinted>
  <dcterms:created xsi:type="dcterms:W3CDTF">2009-07-12T18:06:23Z</dcterms:created>
  <dcterms:modified xsi:type="dcterms:W3CDTF">2018-06-20T08:00:26Z</dcterms:modified>
</cp:coreProperties>
</file>